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Лист1!$A$6:$L$249</definedName>
  </definedNames>
  <calcPr calcId="124519"/>
</workbook>
</file>

<file path=xl/calcChain.xml><?xml version="1.0" encoding="utf-8"?>
<calcChain xmlns="http://schemas.openxmlformats.org/spreadsheetml/2006/main">
  <c r="L23" i="1"/>
  <c r="L56"/>
  <c r="L99"/>
  <c r="L98" s="1"/>
  <c r="L97" s="1"/>
  <c r="L214" l="1"/>
  <c r="L221" l="1"/>
  <c r="L192"/>
  <c r="L186"/>
  <c r="L151"/>
  <c r="L144"/>
  <c r="L106"/>
  <c r="L87"/>
  <c r="L71"/>
  <c r="L65"/>
  <c r="L30"/>
  <c r="L164" l="1"/>
  <c r="L167"/>
  <c r="L170"/>
  <c r="L169" s="1"/>
  <c r="L168" s="1"/>
  <c r="L184"/>
  <c r="L244"/>
  <c r="L211"/>
  <c r="L181" l="1"/>
  <c r="L238" l="1"/>
  <c r="L237" s="1"/>
  <c r="L236" s="1"/>
  <c r="L235" s="1"/>
  <c r="L232"/>
  <c r="L231" s="1"/>
  <c r="L225"/>
  <c r="L220"/>
  <c r="L219" s="1"/>
  <c r="L215"/>
  <c r="L212"/>
  <c r="L210"/>
  <c r="L208"/>
  <c r="L207" s="1"/>
  <c r="L206" s="1"/>
  <c r="L201"/>
  <c r="L200" s="1"/>
  <c r="L176"/>
  <c r="L194"/>
  <c r="L193" s="1"/>
  <c r="L191"/>
  <c r="L190" s="1"/>
  <c r="L187"/>
  <c r="L166"/>
  <c r="L165" s="1"/>
  <c r="L163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05"/>
  <c r="L25"/>
  <c r="L162"/>
  <c r="L161" s="1"/>
  <c r="L180"/>
  <c r="L179" s="1"/>
  <c r="L183"/>
  <c r="L141"/>
  <c r="L140" s="1"/>
  <c r="L70"/>
  <c r="L69" s="1"/>
  <c r="L68" s="1"/>
  <c r="L57" s="1"/>
  <c r="L222"/>
  <c r="L224"/>
  <c r="L223" s="1"/>
  <c r="L175"/>
  <c r="L174" s="1"/>
  <c r="L173" s="1"/>
  <c r="L160"/>
  <c r="L159" s="1"/>
  <c r="L243"/>
  <c r="L242" s="1"/>
  <c r="L42"/>
  <c r="L149"/>
  <c r="L147" s="1"/>
  <c r="L148"/>
  <c r="L79"/>
  <c r="L80"/>
  <c r="L78" s="1"/>
  <c r="L217"/>
  <c r="L218"/>
  <c r="L189"/>
  <c r="L85"/>
  <c r="L83" s="1"/>
  <c r="L84"/>
  <c r="L199"/>
  <c r="L198"/>
  <c r="L197" s="1"/>
  <c r="L196" s="1"/>
  <c r="L229"/>
  <c r="L228" s="1"/>
  <c r="L227" s="1"/>
  <c r="L230"/>
  <c r="L52"/>
  <c r="L51"/>
  <c r="L185"/>
  <c r="L39"/>
  <c r="L45"/>
  <c r="L34"/>
  <c r="L113"/>
  <c r="L111" s="1"/>
  <c r="L135"/>
  <c r="L133" s="1"/>
  <c r="L155"/>
  <c r="L153" s="1"/>
  <c r="L152" s="1"/>
  <c r="L115" l="1"/>
  <c r="L110"/>
  <c r="L109" s="1"/>
  <c r="L18"/>
  <c r="L178"/>
  <c r="L172" s="1"/>
  <c r="L158" s="1"/>
  <c r="L139"/>
  <c r="L138" s="1"/>
  <c r="L204"/>
  <c r="L203" s="1"/>
  <c r="L241"/>
  <c r="L240" s="1"/>
  <c r="L234" s="1"/>
  <c r="L108" l="1"/>
  <c r="L17" s="1"/>
  <c r="L16" s="1"/>
  <c r="N16" s="1"/>
</calcChain>
</file>

<file path=xl/sharedStrings.xml><?xml version="1.0" encoding="utf-8"?>
<sst xmlns="http://schemas.openxmlformats.org/spreadsheetml/2006/main" count="1208" uniqueCount="360">
  <si>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</si>
  <si>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</si>
  <si>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</si>
  <si>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</si>
  <si>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</si>
  <si>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</si>
  <si>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</si>
  <si>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</si>
  <si>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</si>
  <si>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</si>
  <si>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</si>
  <si>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</si>
  <si>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</si>
  <si>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</si>
  <si>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</si>
  <si>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</si>
  <si>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</si>
  <si>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</si>
  <si>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</si>
  <si>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</si>
  <si>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</si>
  <si>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</si>
  <si>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</si>
  <si>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</si>
  <si>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</si>
  <si>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</si>
  <si>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</si>
  <si>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</si>
  <si>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</si>
  <si>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</si>
  <si>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</si>
  <si>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</si>
  <si>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</si>
  <si>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</si>
  <si>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</si>
  <si>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</si>
  <si>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</si>
  <si>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</si>
  <si>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</si>
  <si>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</si>
  <si>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</si>
  <si>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</si>
  <si>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</si>
  <si>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</si>
  <si>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</si>
  <si>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</si>
  <si>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</si>
  <si>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</si>
  <si>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</si>
  <si>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</si>
  <si>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</si>
  <si>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</si>
  <si>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</si>
  <si>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</si>
  <si>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</si>
  <si>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</si>
  <si>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</si>
  <si>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</si>
  <si>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</si>
  <si>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</si>
  <si>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</si>
  <si>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</si>
  <si>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</si>
  <si>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</si>
  <si>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</si>
  <si>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</si>
  <si>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</si>
  <si>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</si>
  <si>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</si>
  <si>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</si>
  <si>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</si>
  <si>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</si>
  <si>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</si>
  <si>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</si>
  <si>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</si>
  <si>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</si>
  <si>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</si>
  <si>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</si>
  <si>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</si>
  <si>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</si>
  <si>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</si>
  <si>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</si>
  <si>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</si>
  <si>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</si>
  <si>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</si>
  <si>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</si>
  <si>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</si>
  <si>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</si>
  <si>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</si>
  <si>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</si>
  <si>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</si>
  <si>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</si>
  <si>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</si>
  <si>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</si>
  <si>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</si>
  <si>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</si>
  <si>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</si>
  <si>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</si>
  <si>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</si>
  <si>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</si>
  <si>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</si>
  <si>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</si>
  <si>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</si>
  <si>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</si>
  <si>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</si>
  <si>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</si>
  <si>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</si>
  <si>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</si>
  <si>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</si>
  <si>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</si>
  <si>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</si>
  <si>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</si>
  <si>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</si>
  <si>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</si>
  <si>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</si>
  <si>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</si>
  <si>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</si>
  <si>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</si>
  <si>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</si>
  <si>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</si>
  <si>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</si>
  <si>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</si>
  <si>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</si>
  <si>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</si>
  <si>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</si>
  <si>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</si>
  <si>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</si>
  <si>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</si>
  <si>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</si>
  <si>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</si>
  <si>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</si>
  <si>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</si>
  <si>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</si>
  <si>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</si>
  <si>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</si>
  <si>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</si>
  <si>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</si>
  <si>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</si>
  <si>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</si>
  <si>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</si>
  <si>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</si>
  <si>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</si>
  <si>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</si>
  <si>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</si>
  <si>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</si>
  <si>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</si>
  <si>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</si>
  <si>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</si>
  <si>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</si>
  <si>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</si>
  <si>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</si>
  <si>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</si>
  <si>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</si>
  <si>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</si>
  <si>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</si>
  <si>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</si>
  <si>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</si>
  <si>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</si>
  <si>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</si>
  <si>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</si>
  <si>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</si>
  <si>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</si>
  <si>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</si>
  <si>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</si>
  <si>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</si>
  <si>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</si>
  <si>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</si>
  <si>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</si>
  <si>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</si>
  <si>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</si>
  <si>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</si>
  <si>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</si>
  <si>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</si>
  <si>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</si>
  <si>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</si>
  <si>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</si>
  <si>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</si>
  <si>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</si>
  <si>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</si>
  <si>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</si>
  <si>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</si>
  <si>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</si>
  <si>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</si>
  <si>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</si>
  <si>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</si>
  <si>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</si>
  <si>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</si>
  <si>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</si>
  <si>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</si>
  <si>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</si>
  <si>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</si>
  <si>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</si>
  <si>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</si>
  <si>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</si>
  <si>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</si>
  <si>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</si>
  <si>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</si>
  <si>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</si>
  <si>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</si>
  <si>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</si>
  <si>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</si>
  <si>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</si>
  <si>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</si>
  <si>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</si>
  <si>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</si>
  <si>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</si>
  <si>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</si>
  <si>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</si>
  <si>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</si>
  <si>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</si>
  <si>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</si>
  <si>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</si>
  <si>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</si>
  <si>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</si>
  <si>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</si>
  <si>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</si>
  <si>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</si>
  <si>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</si>
  <si>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</si>
  <si>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</si>
  <si>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</si>
  <si>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</si>
  <si>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</si>
  <si>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</si>
  <si>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</si>
  <si>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</si>
  <si>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</si>
  <si>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</si>
  <si>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</si>
  <si>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</si>
  <si>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</si>
  <si>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</si>
  <si>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</si>
  <si>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</si>
  <si>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</si>
  <si>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</si>
  <si>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</si>
  <si>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</si>
  <si>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</si>
  <si>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</si>
  <si>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</si>
  <si>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</si>
  <si>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</si>
  <si>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</si>
  <si>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</si>
  <si>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</si>
  <si>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</si>
  <si>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</si>
  <si>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</si>
  <si>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</si>
  <si>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</si>
  <si>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</si>
  <si>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</si>
  <si>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</si>
  <si>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</si>
  <si>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</si>
  <si>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</si>
  <si>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</si>
  <si>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</si>
  <si>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</si>
  <si>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</si>
  <si>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</si>
  <si>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</si>
  <si>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</si>
  <si>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</si>
  <si>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</si>
  <si>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</si>
  <si>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</si>
  <si>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</si>
  <si>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</si>
  <si>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</si>
  <si>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</si>
  <si>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</si>
  <si>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</si>
  <si>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</si>
  <si>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</si>
  <si>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</si>
  <si>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</si>
  <si>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</si>
  <si>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</si>
  <si>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</si>
  <si>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</si>
  <si>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</si>
  <si>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</si>
  <si>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</si>
  <si>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</si>
  <si>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</si>
  <si>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</si>
  <si>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</si>
  <si>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</si>
  <si>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</si>
  <si>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</si>
  <si>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</si>
  <si>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</si>
  <si>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</si>
  <si>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</si>
  <si>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</si>
  <si>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</si>
  <si>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</si>
  <si>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</si>
  <si>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</si>
  <si>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</si>
  <si>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</si>
  <si>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</si>
  <si>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</si>
  <si>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</si>
  <si>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</si>
  <si>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</si>
  <si>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</si>
  <si>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</si>
  <si>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</si>
  <si>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</si>
  <si>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</si>
  <si>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</si>
  <si>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</si>
  <si>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</si>
  <si>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</si>
  <si>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</si>
  <si>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</si>
  <si>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</si>
  <si>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</si>
  <si>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</si>
  <si>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</si>
  <si>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</si>
  <si>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</si>
  <si>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</si>
  <si>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</si>
  <si>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</si>
  <si>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</si>
  <si>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</si>
  <si>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</si>
  <si>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</si>
  <si>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</si>
  <si>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</si>
  <si>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</si>
  <si>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</si>
  <si>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</si>
  <si>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</si>
  <si>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</si>
  <si>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</si>
  <si>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</si>
  <si>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</si>
  <si>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</si>
  <si>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</si>
  <si>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</si>
  <si>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</si>
  <si>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</si>
  <si>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</si>
  <si>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</si>
  <si>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</si>
  <si>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</si>
  <si>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Приложение № 4</t>
  </si>
  <si>
    <t>к решению XХХVIII сессии Совета</t>
  </si>
  <si>
    <t xml:space="preserve">Темрюкского района IV созыва № </t>
  </si>
  <si>
    <t>от 25 января 2022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</si>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</sst>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7"/>
  <sheetViews>
    <sheetView tabSelected="1" topLeftCell="A192" workbookViewId="0">
      <selection activeCell="B214" sqref="B214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3" t="s">
        <v>351</v>
      </c>
      <c r="E1" s="103"/>
      <c r="F1" s="103"/>
      <c r="G1" s="103"/>
      <c r="H1" s="103"/>
      <c r="I1" s="103"/>
      <c r="J1" s="103"/>
      <c r="K1" s="103"/>
      <c r="L1" s="103"/>
    </row>
    <row r="2" spans="1:15" ht="15">
      <c r="D2" s="104" t="s">
        <v>352</v>
      </c>
      <c r="E2" s="104"/>
      <c r="F2" s="104"/>
      <c r="G2" s="104"/>
      <c r="H2" s="104"/>
      <c r="I2" s="104"/>
      <c r="J2" s="104"/>
      <c r="K2" s="104"/>
      <c r="L2" s="104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3" t="s">
        <v>353</v>
      </c>
      <c r="E4" s="103"/>
      <c r="F4" s="103"/>
      <c r="G4" s="103"/>
      <c r="H4" s="103"/>
      <c r="I4" s="103"/>
      <c r="J4" s="103"/>
      <c r="K4" s="103"/>
      <c r="L4" s="103"/>
    </row>
    <row r="5" spans="1:15" ht="15">
      <c r="D5" s="103" t="s">
        <v>354</v>
      </c>
      <c r="E5" s="103"/>
      <c r="F5" s="103"/>
      <c r="G5" s="103"/>
      <c r="H5" s="103"/>
      <c r="I5" s="103"/>
      <c r="J5" s="103"/>
      <c r="K5" s="103"/>
      <c r="L5" s="103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8" t="s">
        <v>339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6" t="s">
        <v>6</v>
      </c>
      <c r="L13" s="107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53363.410069999998</v>
      </c>
      <c r="N16" s="80">
        <f>45126.7-L16</f>
        <v>-8236.710070000001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L18+L101+L108+L138+L158+L196+L203+L234+L227</f>
        <v>53363.410069999998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17202.909520000001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264.2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139.6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139.6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139.6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v>139.6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124.6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124.6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124.6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v>124.6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11520.580520000001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10153.349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200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200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200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v>200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2797.0950000000003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2797.0950000000003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2797.0950000000003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</f>
        <v>2457.7950000000001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hidden="1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/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7006.2539999999999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7006.2539999999999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7006.2539999999999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</f>
        <v>6030.5140000000001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.75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27.6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27.6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27.6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v>27.6</v>
      </c>
    </row>
    <row r="97" spans="1:12" s="41" customFormat="1">
      <c r="A97" s="84"/>
      <c r="B97" s="12" t="s">
        <v>357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599.32352000000003</v>
      </c>
    </row>
    <row r="98" spans="1:12" s="41" customFormat="1" ht="25.5">
      <c r="A98" s="84"/>
      <c r="B98" s="12" t="s">
        <v>358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599.32352000000003</v>
      </c>
    </row>
    <row r="99" spans="1:12" s="41" customFormat="1">
      <c r="A99" s="84"/>
      <c r="B99" s="12" t="s">
        <v>359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599.32352000000003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v>599.32352000000003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246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246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246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246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246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</f>
        <v>246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132.80000000000001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10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10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10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10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10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v>10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122.8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117.8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46.8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46.8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46.8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v>46.8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L139+L153</f>
        <v>5906.8923800000002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5902.8923800000002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5686.67238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5686.67238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5686.67238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5686.67238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</f>
        <v>5686.67238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216.22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216.22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216.22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216.22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</f>
        <v>216.22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</f>
        <v>4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s="41" customFormat="1">
      <c r="A158" s="62"/>
      <c r="B158" s="63" t="s">
        <v>37</v>
      </c>
      <c r="C158" s="39">
        <v>992</v>
      </c>
      <c r="D158" s="60" t="s">
        <v>38</v>
      </c>
      <c r="E158" s="60"/>
      <c r="F158" s="61"/>
      <c r="G158" s="61"/>
      <c r="H158" s="60"/>
      <c r="I158" s="60"/>
      <c r="J158" s="60"/>
      <c r="K158" s="61"/>
      <c r="L158" s="90">
        <f>L172+L159</f>
        <v>21790.308169999997</v>
      </c>
    </row>
    <row r="159" spans="1:12" s="41" customFormat="1">
      <c r="A159" s="38"/>
      <c r="B159" s="12" t="s">
        <v>39</v>
      </c>
      <c r="C159" s="39">
        <v>992</v>
      </c>
      <c r="D159" s="29" t="s">
        <v>38</v>
      </c>
      <c r="E159" s="29" t="s">
        <v>12</v>
      </c>
      <c r="F159" s="47"/>
      <c r="G159" s="47"/>
      <c r="H159" s="29"/>
      <c r="I159" s="29"/>
      <c r="J159" s="29"/>
      <c r="K159" s="47"/>
      <c r="L159" s="91">
        <f>L160+L168</f>
        <v>20</v>
      </c>
    </row>
    <row r="160" spans="1:12" s="41" customFormat="1" ht="27.75" customHeight="1">
      <c r="A160" s="87"/>
      <c r="B160" s="57" t="s">
        <v>69</v>
      </c>
      <c r="C160" s="39">
        <v>992</v>
      </c>
      <c r="D160" s="29" t="s">
        <v>38</v>
      </c>
      <c r="E160" s="29" t="s">
        <v>12</v>
      </c>
      <c r="F160" s="16">
        <v>6000000000</v>
      </c>
      <c r="G160" s="16">
        <v>62</v>
      </c>
      <c r="H160" s="82"/>
      <c r="I160" s="82"/>
      <c r="J160" s="82"/>
      <c r="K160" s="4"/>
      <c r="L160" s="93">
        <f>L163+L166</f>
        <v>19.917000000000002</v>
      </c>
    </row>
    <row r="161" spans="1:12" s="41" customFormat="1" ht="38.25">
      <c r="A161" s="87"/>
      <c r="B161" s="57" t="s">
        <v>243</v>
      </c>
      <c r="C161" s="39">
        <v>992</v>
      </c>
      <c r="D161" s="29" t="s">
        <v>38</v>
      </c>
      <c r="E161" s="29" t="s">
        <v>12</v>
      </c>
      <c r="F161" s="49">
        <v>6010000000</v>
      </c>
      <c r="G161" s="49"/>
      <c r="H161" s="49"/>
      <c r="I161" s="27"/>
      <c r="J161" s="49"/>
      <c r="K161" s="4"/>
      <c r="L161" s="93">
        <f>L162+L165</f>
        <v>19.917000000000002</v>
      </c>
    </row>
    <row r="162" spans="1:12" s="41" customFormat="1">
      <c r="A162" s="87"/>
      <c r="B162" s="57" t="s">
        <v>242</v>
      </c>
      <c r="C162" s="39">
        <v>992</v>
      </c>
      <c r="D162" s="29" t="s">
        <v>38</v>
      </c>
      <c r="E162" s="29" t="s">
        <v>12</v>
      </c>
      <c r="F162" s="16">
        <v>6010100000</v>
      </c>
      <c r="G162" s="16"/>
      <c r="H162" s="82"/>
      <c r="I162" s="82"/>
      <c r="J162" s="82"/>
      <c r="K162" s="4"/>
      <c r="L162" s="93">
        <f>L164</f>
        <v>9.9169999999999998</v>
      </c>
    </row>
    <row r="163" spans="1:12" s="41" customFormat="1" ht="27.75" customHeight="1">
      <c r="A163" s="87"/>
      <c r="B163" s="12" t="s">
        <v>194</v>
      </c>
      <c r="C163" s="39">
        <v>992</v>
      </c>
      <c r="D163" s="29" t="s">
        <v>38</v>
      </c>
      <c r="E163" s="29" t="s">
        <v>12</v>
      </c>
      <c r="F163" s="49">
        <v>6010110180</v>
      </c>
      <c r="G163" s="49">
        <v>62</v>
      </c>
      <c r="H163" s="49">
        <v>0</v>
      </c>
      <c r="I163" s="27" t="s">
        <v>95</v>
      </c>
      <c r="J163" s="49">
        <v>10180</v>
      </c>
      <c r="K163" s="4"/>
      <c r="L163" s="93">
        <f>L164</f>
        <v>9.9169999999999998</v>
      </c>
    </row>
    <row r="164" spans="1:12" s="41" customFormat="1" ht="25.5">
      <c r="A164" s="87"/>
      <c r="B164" s="12" t="s">
        <v>343</v>
      </c>
      <c r="C164" s="39">
        <v>992</v>
      </c>
      <c r="D164" s="29" t="s">
        <v>38</v>
      </c>
      <c r="E164" s="29" t="s">
        <v>12</v>
      </c>
      <c r="F164" s="49">
        <v>6010110180</v>
      </c>
      <c r="G164" s="49">
        <v>62</v>
      </c>
      <c r="H164" s="49">
        <v>0</v>
      </c>
      <c r="I164" s="27" t="s">
        <v>95</v>
      </c>
      <c r="J164" s="49">
        <v>10180</v>
      </c>
      <c r="K164" s="4">
        <v>240</v>
      </c>
      <c r="L164" s="93">
        <f>10-0.083</f>
        <v>9.9169999999999998</v>
      </c>
    </row>
    <row r="165" spans="1:12" s="41" customFormat="1">
      <c r="A165" s="87"/>
      <c r="B165" s="57" t="s">
        <v>244</v>
      </c>
      <c r="C165" s="39">
        <v>992</v>
      </c>
      <c r="D165" s="29" t="s">
        <v>38</v>
      </c>
      <c r="E165" s="29" t="s">
        <v>12</v>
      </c>
      <c r="F165" s="49">
        <v>6010200000</v>
      </c>
      <c r="G165" s="49"/>
      <c r="H165" s="49"/>
      <c r="I165" s="27"/>
      <c r="J165" s="49"/>
      <c r="K165" s="4"/>
      <c r="L165" s="93">
        <f>L166</f>
        <v>10</v>
      </c>
    </row>
    <row r="166" spans="1:12" s="41" customFormat="1" ht="25.5">
      <c r="A166" s="87"/>
      <c r="B166" s="12" t="s">
        <v>195</v>
      </c>
      <c r="C166" s="39">
        <v>992</v>
      </c>
      <c r="D166" s="29" t="s">
        <v>38</v>
      </c>
      <c r="E166" s="29" t="s">
        <v>12</v>
      </c>
      <c r="F166" s="49">
        <v>6010210090</v>
      </c>
      <c r="G166" s="49">
        <v>62</v>
      </c>
      <c r="H166" s="49">
        <v>0</v>
      </c>
      <c r="I166" s="27" t="s">
        <v>95</v>
      </c>
      <c r="J166" s="49">
        <v>10190</v>
      </c>
      <c r="K166" s="4"/>
      <c r="L166" s="93">
        <f>L167</f>
        <v>10</v>
      </c>
    </row>
    <row r="167" spans="1:12" s="41" customFormat="1" ht="25.5">
      <c r="A167" s="87"/>
      <c r="B167" s="12" t="s">
        <v>343</v>
      </c>
      <c r="C167" s="39">
        <v>992</v>
      </c>
      <c r="D167" s="29" t="s">
        <v>38</v>
      </c>
      <c r="E167" s="29" t="s">
        <v>12</v>
      </c>
      <c r="F167" s="49">
        <v>6010210090</v>
      </c>
      <c r="G167" s="49">
        <v>62</v>
      </c>
      <c r="H167" s="49">
        <v>0</v>
      </c>
      <c r="I167" s="27" t="s">
        <v>95</v>
      </c>
      <c r="J167" s="49">
        <v>10190</v>
      </c>
      <c r="K167" s="4">
        <v>240</v>
      </c>
      <c r="L167" s="93">
        <f>10</f>
        <v>10</v>
      </c>
    </row>
    <row r="168" spans="1:12" s="41" customFormat="1" ht="25.5">
      <c r="A168" s="87"/>
      <c r="B168" s="12" t="s">
        <v>341</v>
      </c>
      <c r="C168" s="39">
        <v>992</v>
      </c>
      <c r="D168" s="29" t="s">
        <v>38</v>
      </c>
      <c r="E168" s="29" t="s">
        <v>12</v>
      </c>
      <c r="F168" s="16">
        <v>8800000000</v>
      </c>
      <c r="G168" s="49"/>
      <c r="H168" s="49"/>
      <c r="I168" s="27"/>
      <c r="J168" s="49"/>
      <c r="K168" s="4"/>
      <c r="L168" s="99">
        <f>L169</f>
        <v>8.3000000000000004E-2</v>
      </c>
    </row>
    <row r="169" spans="1:12" s="41" customFormat="1" ht="25.5">
      <c r="A169" s="87"/>
      <c r="B169" s="12" t="s">
        <v>342</v>
      </c>
      <c r="C169" s="39">
        <v>992</v>
      </c>
      <c r="D169" s="29" t="s">
        <v>38</v>
      </c>
      <c r="E169" s="29" t="s">
        <v>12</v>
      </c>
      <c r="F169" s="16">
        <v>8810000000</v>
      </c>
      <c r="G169" s="49"/>
      <c r="H169" s="49"/>
      <c r="I169" s="27"/>
      <c r="J169" s="49"/>
      <c r="K169" s="4"/>
      <c r="L169" s="99">
        <f>L170</f>
        <v>8.3000000000000004E-2</v>
      </c>
    </row>
    <row r="170" spans="1:12" s="41" customFormat="1">
      <c r="A170" s="87"/>
      <c r="B170" s="29" t="s">
        <v>51</v>
      </c>
      <c r="C170" s="39">
        <v>992</v>
      </c>
      <c r="D170" s="29" t="s">
        <v>38</v>
      </c>
      <c r="E170" s="29" t="s">
        <v>12</v>
      </c>
      <c r="F170" s="16">
        <v>8810000190</v>
      </c>
      <c r="G170" s="49"/>
      <c r="H170" s="49"/>
      <c r="I170" s="27"/>
      <c r="J170" s="49"/>
      <c r="K170" s="4"/>
      <c r="L170" s="99">
        <f>L171</f>
        <v>8.3000000000000004E-2</v>
      </c>
    </row>
    <row r="171" spans="1:12" s="41" customFormat="1">
      <c r="A171" s="87"/>
      <c r="B171" s="12" t="s">
        <v>218</v>
      </c>
      <c r="C171" s="39">
        <v>992</v>
      </c>
      <c r="D171" s="29" t="s">
        <v>38</v>
      </c>
      <c r="E171" s="29" t="s">
        <v>12</v>
      </c>
      <c r="F171" s="16">
        <v>8810000190</v>
      </c>
      <c r="G171" s="49"/>
      <c r="H171" s="49"/>
      <c r="I171" s="27"/>
      <c r="J171" s="49"/>
      <c r="K171" s="28">
        <v>540</v>
      </c>
      <c r="L171" s="99">
        <v>8.3000000000000004E-2</v>
      </c>
    </row>
    <row r="172" spans="1:12" s="41" customFormat="1">
      <c r="A172" s="87"/>
      <c r="B172" s="64" t="s">
        <v>40</v>
      </c>
      <c r="C172" s="39">
        <v>992</v>
      </c>
      <c r="D172" s="27" t="s">
        <v>38</v>
      </c>
      <c r="E172" s="27" t="s">
        <v>29</v>
      </c>
      <c r="F172" s="27"/>
      <c r="G172" s="27"/>
      <c r="H172" s="27"/>
      <c r="I172" s="27"/>
      <c r="J172" s="27"/>
      <c r="K172" s="4"/>
      <c r="L172" s="93">
        <f>L178+L173</f>
        <v>21770.308169999997</v>
      </c>
    </row>
    <row r="173" spans="1:12" s="41" customFormat="1" ht="25.5">
      <c r="A173" s="38"/>
      <c r="B173" s="12" t="s">
        <v>281</v>
      </c>
      <c r="C173" s="39">
        <v>992</v>
      </c>
      <c r="D173" s="27" t="s">
        <v>38</v>
      </c>
      <c r="E173" s="27" t="s">
        <v>29</v>
      </c>
      <c r="F173" s="47" t="s">
        <v>296</v>
      </c>
      <c r="G173" s="47"/>
      <c r="H173" s="29"/>
      <c r="I173" s="27"/>
      <c r="J173" s="29"/>
      <c r="K173" s="47"/>
      <c r="L173" s="91">
        <f>L174</f>
        <v>1000</v>
      </c>
    </row>
    <row r="174" spans="1:12" s="41" customFormat="1" ht="38.25">
      <c r="A174" s="38"/>
      <c r="B174" s="12" t="s">
        <v>282</v>
      </c>
      <c r="C174" s="39">
        <v>992</v>
      </c>
      <c r="D174" s="27" t="s">
        <v>38</v>
      </c>
      <c r="E174" s="27" t="s">
        <v>29</v>
      </c>
      <c r="F174" s="47" t="s">
        <v>248</v>
      </c>
      <c r="G174" s="47"/>
      <c r="H174" s="29"/>
      <c r="I174" s="27"/>
      <c r="J174" s="29"/>
      <c r="K174" s="47"/>
      <c r="L174" s="91">
        <f>L175</f>
        <v>1000</v>
      </c>
    </row>
    <row r="175" spans="1:12" s="41" customFormat="1" ht="25.5">
      <c r="A175" s="38"/>
      <c r="B175" s="12" t="s">
        <v>283</v>
      </c>
      <c r="C175" s="39">
        <v>992</v>
      </c>
      <c r="D175" s="27" t="s">
        <v>38</v>
      </c>
      <c r="E175" s="27" t="s">
        <v>29</v>
      </c>
      <c r="F175" s="47" t="s">
        <v>250</v>
      </c>
      <c r="G175" s="47"/>
      <c r="H175" s="29"/>
      <c r="I175" s="27"/>
      <c r="J175" s="29"/>
      <c r="K175" s="47"/>
      <c r="L175" s="91">
        <f>L177</f>
        <v>1000</v>
      </c>
    </row>
    <row r="176" spans="1:12" s="41" customFormat="1" ht="25.5">
      <c r="A176" s="38"/>
      <c r="B176" s="12" t="s">
        <v>284</v>
      </c>
      <c r="C176" s="39">
        <v>992</v>
      </c>
      <c r="D176" s="27" t="s">
        <v>38</v>
      </c>
      <c r="E176" s="27" t="s">
        <v>29</v>
      </c>
      <c r="F176" s="47" t="s">
        <v>297</v>
      </c>
      <c r="G176" s="47"/>
      <c r="H176" s="29"/>
      <c r="I176" s="27"/>
      <c r="J176" s="29"/>
      <c r="K176" s="47"/>
      <c r="L176" s="91">
        <f>L177</f>
        <v>1000</v>
      </c>
    </row>
    <row r="177" spans="1:12" s="41" customFormat="1" ht="25.5">
      <c r="A177" s="38"/>
      <c r="B177" s="12" t="s">
        <v>343</v>
      </c>
      <c r="C177" s="39">
        <v>992</v>
      </c>
      <c r="D177" s="27" t="s">
        <v>38</v>
      </c>
      <c r="E177" s="27" t="s">
        <v>29</v>
      </c>
      <c r="F177" s="47" t="s">
        <v>297</v>
      </c>
      <c r="G177" s="47"/>
      <c r="H177" s="29"/>
      <c r="I177" s="27"/>
      <c r="J177" s="29"/>
      <c r="K177" s="47" t="s">
        <v>14</v>
      </c>
      <c r="L177" s="91">
        <v>1000</v>
      </c>
    </row>
    <row r="178" spans="1:12" s="41" customFormat="1" ht="51">
      <c r="A178" s="87"/>
      <c r="B178" s="57" t="s">
        <v>70</v>
      </c>
      <c r="C178" s="39">
        <v>992</v>
      </c>
      <c r="D178" s="27" t="s">
        <v>38</v>
      </c>
      <c r="E178" s="27" t="s">
        <v>29</v>
      </c>
      <c r="F178" s="16">
        <v>6200000000</v>
      </c>
      <c r="G178" s="16">
        <v>63</v>
      </c>
      <c r="H178" s="82"/>
      <c r="I178" s="27"/>
      <c r="J178" s="82"/>
      <c r="K178" s="4"/>
      <c r="L178" s="93">
        <f>L179+L183+L189</f>
        <v>20770.308169999997</v>
      </c>
    </row>
    <row r="179" spans="1:12" s="41" customFormat="1">
      <c r="A179" s="38"/>
      <c r="B179" s="65" t="s">
        <v>294</v>
      </c>
      <c r="C179" s="39">
        <v>992</v>
      </c>
      <c r="D179" s="27" t="s">
        <v>38</v>
      </c>
      <c r="E179" s="27" t="s">
        <v>29</v>
      </c>
      <c r="F179" s="47" t="s">
        <v>205</v>
      </c>
      <c r="G179" s="47"/>
      <c r="H179" s="29"/>
      <c r="I179" s="27"/>
      <c r="J179" s="29"/>
      <c r="K179" s="47"/>
      <c r="L179" s="93">
        <f>L180</f>
        <v>1719.59</v>
      </c>
    </row>
    <row r="180" spans="1:12" s="41" customFormat="1">
      <c r="A180" s="38"/>
      <c r="B180" s="65" t="s">
        <v>245</v>
      </c>
      <c r="C180" s="39">
        <v>992</v>
      </c>
      <c r="D180" s="27" t="s">
        <v>38</v>
      </c>
      <c r="E180" s="27" t="s">
        <v>29</v>
      </c>
      <c r="F180" s="47" t="s">
        <v>206</v>
      </c>
      <c r="G180" s="47"/>
      <c r="H180" s="29"/>
      <c r="I180" s="27"/>
      <c r="J180" s="29"/>
      <c r="K180" s="47"/>
      <c r="L180" s="91">
        <f>L181</f>
        <v>1719.59</v>
      </c>
    </row>
    <row r="181" spans="1:12" s="41" customFormat="1" ht="25.5">
      <c r="A181" s="38"/>
      <c r="B181" s="65" t="s">
        <v>246</v>
      </c>
      <c r="C181" s="39">
        <v>992</v>
      </c>
      <c r="D181" s="27" t="s">
        <v>38</v>
      </c>
      <c r="E181" s="27" t="s">
        <v>29</v>
      </c>
      <c r="F181" s="47" t="s">
        <v>326</v>
      </c>
      <c r="G181" s="47" t="s">
        <v>161</v>
      </c>
      <c r="H181" s="29" t="s">
        <v>94</v>
      </c>
      <c r="I181" s="27" t="s">
        <v>10</v>
      </c>
      <c r="J181" s="29" t="s">
        <v>139</v>
      </c>
      <c r="K181" s="47"/>
      <c r="L181" s="91">
        <f>L182</f>
        <v>1719.59</v>
      </c>
    </row>
    <row r="182" spans="1:12" s="41" customFormat="1" ht="25.5">
      <c r="A182" s="38"/>
      <c r="B182" s="12" t="s">
        <v>343</v>
      </c>
      <c r="C182" s="39">
        <v>992</v>
      </c>
      <c r="D182" s="27" t="s">
        <v>38</v>
      </c>
      <c r="E182" s="27" t="s">
        <v>29</v>
      </c>
      <c r="F182" s="47" t="s">
        <v>326</v>
      </c>
      <c r="G182" s="47" t="s">
        <v>161</v>
      </c>
      <c r="H182" s="29" t="s">
        <v>94</v>
      </c>
      <c r="I182" s="27" t="s">
        <v>10</v>
      </c>
      <c r="J182" s="29" t="s">
        <v>139</v>
      </c>
      <c r="K182" s="47" t="s">
        <v>14</v>
      </c>
      <c r="L182" s="91">
        <v>1719.59</v>
      </c>
    </row>
    <row r="183" spans="1:12" s="41" customFormat="1">
      <c r="A183" s="38"/>
      <c r="B183" s="12" t="s">
        <v>295</v>
      </c>
      <c r="C183" s="39"/>
      <c r="D183" s="27" t="s">
        <v>38</v>
      </c>
      <c r="E183" s="27" t="s">
        <v>29</v>
      </c>
      <c r="F183" s="47" t="s">
        <v>327</v>
      </c>
      <c r="G183" s="47"/>
      <c r="H183" s="29"/>
      <c r="I183" s="27"/>
      <c r="J183" s="29"/>
      <c r="K183" s="47"/>
      <c r="L183" s="91">
        <f>L184</f>
        <v>7569.8631699999996</v>
      </c>
    </row>
    <row r="184" spans="1:12" s="41" customFormat="1" ht="25.5">
      <c r="A184" s="38"/>
      <c r="B184" s="12" t="s">
        <v>247</v>
      </c>
      <c r="C184" s="39">
        <v>992</v>
      </c>
      <c r="D184" s="27" t="s">
        <v>38</v>
      </c>
      <c r="E184" s="27" t="s">
        <v>29</v>
      </c>
      <c r="F184" s="47" t="s">
        <v>328</v>
      </c>
      <c r="G184" s="47"/>
      <c r="H184" s="29"/>
      <c r="I184" s="27"/>
      <c r="J184" s="29"/>
      <c r="K184" s="47"/>
      <c r="L184" s="91">
        <f>L186+L188</f>
        <v>7569.8631699999996</v>
      </c>
    </row>
    <row r="185" spans="1:12" s="41" customFormat="1">
      <c r="A185" s="38"/>
      <c r="B185" s="42" t="s">
        <v>289</v>
      </c>
      <c r="C185" s="39">
        <v>992</v>
      </c>
      <c r="D185" s="27" t="s">
        <v>38</v>
      </c>
      <c r="E185" s="27" t="s">
        <v>29</v>
      </c>
      <c r="F185" s="47" t="s">
        <v>329</v>
      </c>
      <c r="G185" s="47" t="s">
        <v>161</v>
      </c>
      <c r="H185" s="29" t="s">
        <v>94</v>
      </c>
      <c r="I185" s="27" t="s">
        <v>15</v>
      </c>
      <c r="J185" s="29" t="s">
        <v>140</v>
      </c>
      <c r="K185" s="47"/>
      <c r="L185" s="91">
        <f>L186</f>
        <v>7269.8631699999996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329</v>
      </c>
      <c r="G186" s="47" t="s">
        <v>161</v>
      </c>
      <c r="H186" s="29" t="s">
        <v>94</v>
      </c>
      <c r="I186" s="27" t="s">
        <v>15</v>
      </c>
      <c r="J186" s="29" t="s">
        <v>140</v>
      </c>
      <c r="K186" s="47" t="s">
        <v>14</v>
      </c>
      <c r="L186" s="91">
        <f>227.674+1036.2+6005.98917</f>
        <v>7269.8631699999996</v>
      </c>
    </row>
    <row r="187" spans="1:12" s="41" customFormat="1">
      <c r="A187" s="38"/>
      <c r="B187" s="12" t="s">
        <v>321</v>
      </c>
      <c r="C187" s="39">
        <v>992</v>
      </c>
      <c r="D187" s="27" t="s">
        <v>38</v>
      </c>
      <c r="E187" s="27" t="s">
        <v>29</v>
      </c>
      <c r="F187" s="47" t="s">
        <v>330</v>
      </c>
      <c r="G187" s="47" t="s">
        <v>161</v>
      </c>
      <c r="H187" s="29" t="s">
        <v>94</v>
      </c>
      <c r="I187" s="27" t="s">
        <v>15</v>
      </c>
      <c r="J187" s="29" t="s">
        <v>140</v>
      </c>
      <c r="K187" s="47"/>
      <c r="L187" s="91">
        <f>L188</f>
        <v>300</v>
      </c>
    </row>
    <row r="188" spans="1:12" s="41" customFormat="1" ht="25.5">
      <c r="A188" s="38"/>
      <c r="B188" s="12" t="s">
        <v>343</v>
      </c>
      <c r="C188" s="39">
        <v>992</v>
      </c>
      <c r="D188" s="27" t="s">
        <v>38</v>
      </c>
      <c r="E188" s="27" t="s">
        <v>29</v>
      </c>
      <c r="F188" s="47" t="s">
        <v>330</v>
      </c>
      <c r="G188" s="47" t="s">
        <v>161</v>
      </c>
      <c r="H188" s="29" t="s">
        <v>94</v>
      </c>
      <c r="I188" s="27" t="s">
        <v>15</v>
      </c>
      <c r="J188" s="29" t="s">
        <v>140</v>
      </c>
      <c r="K188" s="47" t="s">
        <v>14</v>
      </c>
      <c r="L188" s="91">
        <v>300</v>
      </c>
    </row>
    <row r="189" spans="1:12" s="41" customFormat="1" ht="38.25">
      <c r="A189" s="38"/>
      <c r="B189" s="12" t="s">
        <v>322</v>
      </c>
      <c r="C189" s="39">
        <v>992</v>
      </c>
      <c r="D189" s="27" t="s">
        <v>38</v>
      </c>
      <c r="E189" s="27" t="s">
        <v>29</v>
      </c>
      <c r="F189" s="16">
        <v>6230000000</v>
      </c>
      <c r="G189" s="47"/>
      <c r="H189" s="29"/>
      <c r="I189" s="27"/>
      <c r="J189" s="29"/>
      <c r="K189" s="47"/>
      <c r="L189" s="91">
        <f>L190+L193</f>
        <v>11480.855</v>
      </c>
    </row>
    <row r="190" spans="1:12" s="41" customFormat="1" ht="25.5">
      <c r="A190" s="38"/>
      <c r="B190" s="12" t="s">
        <v>290</v>
      </c>
      <c r="C190" s="39">
        <v>992</v>
      </c>
      <c r="D190" s="27" t="s">
        <v>38</v>
      </c>
      <c r="E190" s="27" t="s">
        <v>29</v>
      </c>
      <c r="F190" s="16">
        <v>6230100000</v>
      </c>
      <c r="G190" s="47"/>
      <c r="H190" s="29"/>
      <c r="I190" s="27"/>
      <c r="J190" s="29"/>
      <c r="K190" s="47"/>
      <c r="L190" s="91">
        <f>L191</f>
        <v>11480.855</v>
      </c>
    </row>
    <row r="191" spans="1:12" s="41" customFormat="1" ht="25.5">
      <c r="A191" s="38"/>
      <c r="B191" s="29" t="s">
        <v>52</v>
      </c>
      <c r="C191" s="39">
        <v>992</v>
      </c>
      <c r="D191" s="27" t="s">
        <v>38</v>
      </c>
      <c r="E191" s="27" t="s">
        <v>29</v>
      </c>
      <c r="F191" s="16">
        <v>6230100590</v>
      </c>
      <c r="G191" s="47"/>
      <c r="H191" s="29"/>
      <c r="I191" s="27"/>
      <c r="J191" s="29"/>
      <c r="K191" s="47"/>
      <c r="L191" s="91">
        <f>L192</f>
        <v>11480.855</v>
      </c>
    </row>
    <row r="192" spans="1:12" s="41" customFormat="1">
      <c r="A192" s="38"/>
      <c r="B192" s="12" t="s">
        <v>291</v>
      </c>
      <c r="C192" s="39">
        <v>992</v>
      </c>
      <c r="D192" s="27" t="s">
        <v>38</v>
      </c>
      <c r="E192" s="27" t="s">
        <v>29</v>
      </c>
      <c r="F192" s="16">
        <v>6230100590</v>
      </c>
      <c r="G192" s="47"/>
      <c r="H192" s="29"/>
      <c r="I192" s="27"/>
      <c r="J192" s="29"/>
      <c r="K192" s="47" t="s">
        <v>75</v>
      </c>
      <c r="L192" s="92">
        <f>11341.318+139.537</f>
        <v>11480.855</v>
      </c>
    </row>
    <row r="193" spans="1:13" s="41" customFormat="1" hidden="1">
      <c r="A193" s="38"/>
      <c r="B193" s="70" t="s">
        <v>312</v>
      </c>
      <c r="C193" s="71">
        <v>992</v>
      </c>
      <c r="D193" s="75" t="s">
        <v>38</v>
      </c>
      <c r="E193" s="75" t="s">
        <v>29</v>
      </c>
      <c r="F193" s="81" t="s">
        <v>331</v>
      </c>
      <c r="G193" s="81"/>
      <c r="H193" s="69"/>
      <c r="I193" s="75"/>
      <c r="J193" s="69"/>
      <c r="K193" s="81"/>
      <c r="L193" s="97">
        <f>L194</f>
        <v>0</v>
      </c>
    </row>
    <row r="194" spans="1:13" s="41" customFormat="1" hidden="1">
      <c r="A194" s="38"/>
      <c r="B194" s="70" t="s">
        <v>313</v>
      </c>
      <c r="C194" s="71">
        <v>992</v>
      </c>
      <c r="D194" s="75" t="s">
        <v>38</v>
      </c>
      <c r="E194" s="75" t="s">
        <v>29</v>
      </c>
      <c r="F194" s="81" t="s">
        <v>332</v>
      </c>
      <c r="G194" s="81" t="s">
        <v>161</v>
      </c>
      <c r="H194" s="69" t="s">
        <v>94</v>
      </c>
      <c r="I194" s="75" t="s">
        <v>15</v>
      </c>
      <c r="J194" s="69" t="s">
        <v>140</v>
      </c>
      <c r="K194" s="81"/>
      <c r="L194" s="97">
        <f>L195</f>
        <v>0</v>
      </c>
    </row>
    <row r="195" spans="1:13" s="41" customFormat="1" hidden="1">
      <c r="A195" s="38"/>
      <c r="B195" s="70" t="s">
        <v>291</v>
      </c>
      <c r="C195" s="71">
        <v>992</v>
      </c>
      <c r="D195" s="75" t="s">
        <v>38</v>
      </c>
      <c r="E195" s="75" t="s">
        <v>29</v>
      </c>
      <c r="F195" s="81" t="s">
        <v>332</v>
      </c>
      <c r="G195" s="81" t="s">
        <v>161</v>
      </c>
      <c r="H195" s="69" t="s">
        <v>94</v>
      </c>
      <c r="I195" s="75" t="s">
        <v>15</v>
      </c>
      <c r="J195" s="69" t="s">
        <v>140</v>
      </c>
      <c r="K195" s="81" t="s">
        <v>75</v>
      </c>
      <c r="L195" s="97"/>
    </row>
    <row r="196" spans="1:13" s="41" customFormat="1">
      <c r="A196" s="66"/>
      <c r="B196" s="63" t="s">
        <v>41</v>
      </c>
      <c r="C196" s="39">
        <v>992</v>
      </c>
      <c r="D196" s="60" t="s">
        <v>42</v>
      </c>
      <c r="E196" s="60"/>
      <c r="F196" s="60"/>
      <c r="G196" s="60"/>
      <c r="H196" s="60"/>
      <c r="I196" s="27"/>
      <c r="J196" s="60"/>
      <c r="K196" s="61"/>
      <c r="L196" s="90">
        <f>L197</f>
        <v>140</v>
      </c>
    </row>
    <row r="197" spans="1:13" s="41" customFormat="1" ht="17.25" customHeight="1">
      <c r="A197" s="4"/>
      <c r="B197" s="64" t="s">
        <v>293</v>
      </c>
      <c r="C197" s="39">
        <v>992</v>
      </c>
      <c r="D197" s="27" t="s">
        <v>42</v>
      </c>
      <c r="E197" s="27" t="s">
        <v>42</v>
      </c>
      <c r="F197" s="27"/>
      <c r="G197" s="27"/>
      <c r="H197" s="27"/>
      <c r="I197" s="27"/>
      <c r="J197" s="27"/>
      <c r="K197" s="28"/>
      <c r="L197" s="91">
        <f>L198</f>
        <v>140</v>
      </c>
    </row>
    <row r="198" spans="1:13" s="41" customFormat="1" ht="25.5">
      <c r="A198" s="4"/>
      <c r="B198" s="64" t="s">
        <v>71</v>
      </c>
      <c r="C198" s="39">
        <v>992</v>
      </c>
      <c r="D198" s="27" t="s">
        <v>42</v>
      </c>
      <c r="E198" s="27" t="s">
        <v>42</v>
      </c>
      <c r="F198" s="28" t="s">
        <v>274</v>
      </c>
      <c r="G198" s="28" t="s">
        <v>162</v>
      </c>
      <c r="H198" s="27"/>
      <c r="I198" s="27"/>
      <c r="J198" s="27"/>
      <c r="K198" s="28"/>
      <c r="L198" s="91">
        <f>L200</f>
        <v>140</v>
      </c>
    </row>
    <row r="199" spans="1:13" s="41" customFormat="1" ht="26.25" customHeight="1">
      <c r="A199" s="4"/>
      <c r="B199" s="64" t="s">
        <v>249</v>
      </c>
      <c r="C199" s="39">
        <v>992</v>
      </c>
      <c r="D199" s="27" t="s">
        <v>42</v>
      </c>
      <c r="E199" s="27" t="s">
        <v>42</v>
      </c>
      <c r="F199" s="28" t="s">
        <v>275</v>
      </c>
      <c r="G199" s="28" t="s">
        <v>162</v>
      </c>
      <c r="H199" s="27"/>
      <c r="I199" s="27"/>
      <c r="J199" s="27"/>
      <c r="K199" s="28"/>
      <c r="L199" s="91">
        <f>L200</f>
        <v>140</v>
      </c>
    </row>
    <row r="200" spans="1:13" s="41" customFormat="1" ht="38.25">
      <c r="A200" s="4"/>
      <c r="B200" s="64" t="s">
        <v>301</v>
      </c>
      <c r="C200" s="39">
        <v>992</v>
      </c>
      <c r="D200" s="27" t="s">
        <v>42</v>
      </c>
      <c r="E200" s="27" t="s">
        <v>42</v>
      </c>
      <c r="F200" s="28" t="s">
        <v>276</v>
      </c>
      <c r="G200" s="28"/>
      <c r="H200" s="27"/>
      <c r="I200" s="27"/>
      <c r="J200" s="27"/>
      <c r="K200" s="28"/>
      <c r="L200" s="91">
        <f>L201</f>
        <v>140</v>
      </c>
    </row>
    <row r="201" spans="1:13" s="41" customFormat="1">
      <c r="A201" s="4"/>
      <c r="B201" s="64" t="s">
        <v>84</v>
      </c>
      <c r="C201" s="39">
        <v>992</v>
      </c>
      <c r="D201" s="27" t="s">
        <v>42</v>
      </c>
      <c r="E201" s="27" t="s">
        <v>42</v>
      </c>
      <c r="F201" s="28" t="s">
        <v>333</v>
      </c>
      <c r="G201" s="28" t="s">
        <v>162</v>
      </c>
      <c r="H201" s="27" t="s">
        <v>94</v>
      </c>
      <c r="I201" s="27" t="s">
        <v>95</v>
      </c>
      <c r="J201" s="27" t="s">
        <v>141</v>
      </c>
      <c r="K201" s="28"/>
      <c r="L201" s="91">
        <f>L202</f>
        <v>140</v>
      </c>
    </row>
    <row r="202" spans="1:13" s="41" customFormat="1" ht="18.75" customHeight="1">
      <c r="A202" s="4"/>
      <c r="B202" s="12" t="s">
        <v>74</v>
      </c>
      <c r="C202" s="39">
        <v>992</v>
      </c>
      <c r="D202" s="27" t="s">
        <v>42</v>
      </c>
      <c r="E202" s="27" t="s">
        <v>42</v>
      </c>
      <c r="F202" s="28" t="s">
        <v>333</v>
      </c>
      <c r="G202" s="28" t="s">
        <v>162</v>
      </c>
      <c r="H202" s="27" t="s">
        <v>94</v>
      </c>
      <c r="I202" s="27" t="s">
        <v>95</v>
      </c>
      <c r="J202" s="27" t="s">
        <v>141</v>
      </c>
      <c r="K202" s="28" t="s">
        <v>75</v>
      </c>
      <c r="L202" s="91">
        <v>140</v>
      </c>
    </row>
    <row r="203" spans="1:13" s="41" customFormat="1">
      <c r="A203" s="62"/>
      <c r="B203" s="63" t="s">
        <v>43</v>
      </c>
      <c r="C203" s="39">
        <v>992</v>
      </c>
      <c r="D203" s="60" t="s">
        <v>44</v>
      </c>
      <c r="E203" s="60"/>
      <c r="F203" s="61"/>
      <c r="G203" s="61"/>
      <c r="H203" s="60"/>
      <c r="I203" s="27"/>
      <c r="J203" s="60"/>
      <c r="K203" s="61"/>
      <c r="L203" s="90">
        <f>L204</f>
        <v>7381</v>
      </c>
    </row>
    <row r="204" spans="1:13" s="41" customFormat="1">
      <c r="A204" s="4"/>
      <c r="B204" s="64" t="s">
        <v>45</v>
      </c>
      <c r="C204" s="39">
        <v>992</v>
      </c>
      <c r="D204" s="27" t="s">
        <v>44</v>
      </c>
      <c r="E204" s="27" t="s">
        <v>10</v>
      </c>
      <c r="F204" s="28"/>
      <c r="G204" s="28"/>
      <c r="H204" s="27"/>
      <c r="I204" s="27"/>
      <c r="J204" s="27"/>
      <c r="K204" s="28"/>
      <c r="L204" s="91">
        <f>L205+L222+L217</f>
        <v>7381</v>
      </c>
    </row>
    <row r="205" spans="1:13" s="41" customFormat="1" ht="30.75" customHeight="1">
      <c r="A205" s="4"/>
      <c r="B205" s="12" t="s">
        <v>72</v>
      </c>
      <c r="C205" s="39">
        <v>992</v>
      </c>
      <c r="D205" s="27" t="s">
        <v>44</v>
      </c>
      <c r="E205" s="27" t="s">
        <v>10</v>
      </c>
      <c r="F205" s="28" t="s">
        <v>334</v>
      </c>
      <c r="G205" s="28" t="s">
        <v>163</v>
      </c>
      <c r="H205" s="27"/>
      <c r="I205" s="27"/>
      <c r="J205" s="27"/>
      <c r="K205" s="28"/>
      <c r="L205" s="91">
        <f>L206+L210</f>
        <v>6601</v>
      </c>
      <c r="M205" s="42"/>
    </row>
    <row r="206" spans="1:13" s="41" customFormat="1" ht="31.5" customHeight="1">
      <c r="A206" s="4"/>
      <c r="B206" s="12" t="s">
        <v>73</v>
      </c>
      <c r="C206" s="39">
        <v>992</v>
      </c>
      <c r="D206" s="27" t="s">
        <v>44</v>
      </c>
      <c r="E206" s="27" t="s">
        <v>10</v>
      </c>
      <c r="F206" s="28" t="s">
        <v>335</v>
      </c>
      <c r="G206" s="28" t="s">
        <v>163</v>
      </c>
      <c r="H206" s="27" t="s">
        <v>97</v>
      </c>
      <c r="I206" s="27" t="s">
        <v>95</v>
      </c>
      <c r="J206" s="27" t="s">
        <v>96</v>
      </c>
      <c r="K206" s="28"/>
      <c r="L206" s="91">
        <f>L207</f>
        <v>6471</v>
      </c>
      <c r="M206" s="42"/>
    </row>
    <row r="207" spans="1:13" s="41" customFormat="1" ht="34.5" customHeight="1">
      <c r="A207" s="4"/>
      <c r="B207" s="12" t="s">
        <v>255</v>
      </c>
      <c r="C207" s="39">
        <v>992</v>
      </c>
      <c r="D207" s="27" t="s">
        <v>44</v>
      </c>
      <c r="E207" s="27" t="s">
        <v>10</v>
      </c>
      <c r="F207" s="28" t="s">
        <v>336</v>
      </c>
      <c r="G207" s="28"/>
      <c r="H207" s="27"/>
      <c r="I207" s="27"/>
      <c r="J207" s="27"/>
      <c r="K207" s="28"/>
      <c r="L207" s="91">
        <f>L208</f>
        <v>6471</v>
      </c>
      <c r="M207" s="42"/>
    </row>
    <row r="208" spans="1:13" s="41" customFormat="1" ht="15.75" customHeight="1">
      <c r="A208" s="4"/>
      <c r="B208" s="57" t="s">
        <v>52</v>
      </c>
      <c r="C208" s="39">
        <v>992</v>
      </c>
      <c r="D208" s="27" t="s">
        <v>44</v>
      </c>
      <c r="E208" s="27" t="s">
        <v>10</v>
      </c>
      <c r="F208" s="28" t="s">
        <v>337</v>
      </c>
      <c r="G208" s="28" t="s">
        <v>163</v>
      </c>
      <c r="H208" s="27" t="s">
        <v>97</v>
      </c>
      <c r="I208" s="27" t="s">
        <v>95</v>
      </c>
      <c r="J208" s="27" t="s">
        <v>105</v>
      </c>
      <c r="K208" s="28"/>
      <c r="L208" s="91">
        <f>L209</f>
        <v>6471</v>
      </c>
      <c r="M208" s="42"/>
    </row>
    <row r="209" spans="1:13" s="41" customFormat="1">
      <c r="A209" s="4"/>
      <c r="B209" s="12" t="s">
        <v>74</v>
      </c>
      <c r="C209" s="39">
        <v>992</v>
      </c>
      <c r="D209" s="27" t="s">
        <v>44</v>
      </c>
      <c r="E209" s="27" t="s">
        <v>10</v>
      </c>
      <c r="F209" s="28" t="s">
        <v>337</v>
      </c>
      <c r="G209" s="28" t="s">
        <v>163</v>
      </c>
      <c r="H209" s="27" t="s">
        <v>97</v>
      </c>
      <c r="I209" s="27" t="s">
        <v>95</v>
      </c>
      <c r="J209" s="27" t="s">
        <v>105</v>
      </c>
      <c r="K209" s="28" t="s">
        <v>75</v>
      </c>
      <c r="L209" s="91">
        <v>6471</v>
      </c>
      <c r="M209" s="42"/>
    </row>
    <row r="210" spans="1:13" s="78" customFormat="1">
      <c r="A210" s="4"/>
      <c r="B210" s="12" t="s">
        <v>76</v>
      </c>
      <c r="C210" s="39">
        <v>992</v>
      </c>
      <c r="D210" s="27" t="s">
        <v>44</v>
      </c>
      <c r="E210" s="27" t="s">
        <v>10</v>
      </c>
      <c r="F210" s="28" t="s">
        <v>277</v>
      </c>
      <c r="G210" s="28" t="s">
        <v>163</v>
      </c>
      <c r="H210" s="27" t="s">
        <v>103</v>
      </c>
      <c r="I210" s="27" t="s">
        <v>95</v>
      </c>
      <c r="J210" s="27" t="s">
        <v>96</v>
      </c>
      <c r="K210" s="28"/>
      <c r="L210" s="91">
        <f>L211</f>
        <v>130</v>
      </c>
      <c r="M210" s="77"/>
    </row>
    <row r="211" spans="1:13" s="41" customFormat="1" ht="17.25" customHeight="1">
      <c r="A211" s="4"/>
      <c r="B211" s="12" t="s">
        <v>198</v>
      </c>
      <c r="C211" s="39">
        <v>992</v>
      </c>
      <c r="D211" s="27" t="s">
        <v>44</v>
      </c>
      <c r="E211" s="27" t="s">
        <v>10</v>
      </c>
      <c r="F211" s="28" t="s">
        <v>278</v>
      </c>
      <c r="G211" s="28"/>
      <c r="H211" s="27"/>
      <c r="I211" s="27"/>
      <c r="J211" s="27"/>
      <c r="K211" s="28"/>
      <c r="L211" s="91">
        <f>L213+L216</f>
        <v>130</v>
      </c>
      <c r="M211" s="42"/>
    </row>
    <row r="212" spans="1:13" s="41" customFormat="1" ht="30" customHeight="1">
      <c r="A212" s="4"/>
      <c r="B212" s="12" t="s">
        <v>46</v>
      </c>
      <c r="C212" s="39">
        <v>992</v>
      </c>
      <c r="D212" s="27" t="s">
        <v>44</v>
      </c>
      <c r="E212" s="27" t="s">
        <v>10</v>
      </c>
      <c r="F212" s="16">
        <v>6420110290</v>
      </c>
      <c r="G212" s="16">
        <v>65</v>
      </c>
      <c r="H212" s="82">
        <v>3</v>
      </c>
      <c r="I212" s="27" t="s">
        <v>95</v>
      </c>
      <c r="J212" s="82">
        <v>51440</v>
      </c>
      <c r="K212" s="4"/>
      <c r="L212" s="93">
        <f>L213</f>
        <v>30</v>
      </c>
      <c r="M212" s="42"/>
    </row>
    <row r="213" spans="1:13" s="41" customFormat="1" ht="15.75" customHeight="1">
      <c r="A213" s="4"/>
      <c r="B213" s="12" t="s">
        <v>218</v>
      </c>
      <c r="C213" s="39">
        <v>992</v>
      </c>
      <c r="D213" s="27" t="s">
        <v>44</v>
      </c>
      <c r="E213" s="27" t="s">
        <v>10</v>
      </c>
      <c r="F213" s="16">
        <v>6420110290</v>
      </c>
      <c r="G213" s="16">
        <v>65</v>
      </c>
      <c r="H213" s="82">
        <v>3</v>
      </c>
      <c r="I213" s="27" t="s">
        <v>95</v>
      </c>
      <c r="J213" s="82">
        <v>5144</v>
      </c>
      <c r="K213" s="28" t="s">
        <v>99</v>
      </c>
      <c r="L213" s="93">
        <v>30</v>
      </c>
      <c r="M213" s="42"/>
    </row>
    <row r="214" spans="1:13" s="41" customFormat="1" ht="15.75" customHeight="1">
      <c r="A214" s="4"/>
      <c r="B214" s="12" t="s">
        <v>356</v>
      </c>
      <c r="C214" s="71">
        <v>992</v>
      </c>
      <c r="D214" s="75" t="s">
        <v>44</v>
      </c>
      <c r="E214" s="75" t="s">
        <v>10</v>
      </c>
      <c r="F214" s="72">
        <v>6420200000</v>
      </c>
      <c r="G214" s="16"/>
      <c r="H214" s="82"/>
      <c r="I214" s="27"/>
      <c r="J214" s="82"/>
      <c r="K214" s="28"/>
      <c r="L214" s="93">
        <f>L215</f>
        <v>100</v>
      </c>
      <c r="M214" s="42"/>
    </row>
    <row r="215" spans="1:13" s="41" customFormat="1" ht="25.5">
      <c r="A215" s="74"/>
      <c r="B215" s="64" t="s">
        <v>355</v>
      </c>
      <c r="C215" s="71">
        <v>992</v>
      </c>
      <c r="D215" s="75" t="s">
        <v>44</v>
      </c>
      <c r="E215" s="75" t="s">
        <v>10</v>
      </c>
      <c r="F215" s="72">
        <v>6420210300</v>
      </c>
      <c r="G215" s="72"/>
      <c r="H215" s="76"/>
      <c r="I215" s="75"/>
      <c r="J215" s="76"/>
      <c r="K215" s="73"/>
      <c r="L215" s="94">
        <f>L216</f>
        <v>100</v>
      </c>
      <c r="M215" s="42"/>
    </row>
    <row r="216" spans="1:13" s="41" customFormat="1">
      <c r="A216" s="74"/>
      <c r="B216" s="12" t="s">
        <v>74</v>
      </c>
      <c r="C216" s="71">
        <v>992</v>
      </c>
      <c r="D216" s="75" t="s">
        <v>44</v>
      </c>
      <c r="E216" s="75" t="s">
        <v>10</v>
      </c>
      <c r="F216" s="72">
        <v>6420210300</v>
      </c>
      <c r="G216" s="72"/>
      <c r="H216" s="76"/>
      <c r="I216" s="75"/>
      <c r="J216" s="76"/>
      <c r="K216" s="73" t="s">
        <v>75</v>
      </c>
      <c r="L216" s="94">
        <v>100</v>
      </c>
      <c r="M216" s="42"/>
    </row>
    <row r="217" spans="1:13" s="41" customFormat="1" ht="56.25" customHeight="1">
      <c r="A217" s="4"/>
      <c r="B217" s="12" t="s">
        <v>78</v>
      </c>
      <c r="C217" s="39">
        <v>992</v>
      </c>
      <c r="D217" s="27" t="s">
        <v>44</v>
      </c>
      <c r="E217" s="27" t="s">
        <v>10</v>
      </c>
      <c r="F217" s="16">
        <v>6500000000</v>
      </c>
      <c r="G217" s="16">
        <v>66</v>
      </c>
      <c r="H217" s="82"/>
      <c r="I217" s="27"/>
      <c r="J217" s="82"/>
      <c r="K217" s="28"/>
      <c r="L217" s="93">
        <f>L219</f>
        <v>480</v>
      </c>
      <c r="M217" s="42"/>
    </row>
    <row r="218" spans="1:13" s="41" customFormat="1" ht="58.5" customHeight="1">
      <c r="A218" s="4"/>
      <c r="B218" s="12" t="s">
        <v>251</v>
      </c>
      <c r="C218" s="39">
        <v>992</v>
      </c>
      <c r="D218" s="27" t="s">
        <v>44</v>
      </c>
      <c r="E218" s="27" t="s">
        <v>10</v>
      </c>
      <c r="F218" s="16">
        <v>6510000000</v>
      </c>
      <c r="G218" s="16"/>
      <c r="H218" s="82"/>
      <c r="I218" s="27"/>
      <c r="J218" s="82"/>
      <c r="K218" s="28"/>
      <c r="L218" s="93">
        <f>L219</f>
        <v>480</v>
      </c>
      <c r="M218" s="42"/>
    </row>
    <row r="219" spans="1:13" s="41" customFormat="1" ht="20.25" customHeight="1">
      <c r="A219" s="4"/>
      <c r="B219" s="12" t="s">
        <v>197</v>
      </c>
      <c r="C219" s="39">
        <v>992</v>
      </c>
      <c r="D219" s="27" t="s">
        <v>44</v>
      </c>
      <c r="E219" s="27" t="s">
        <v>10</v>
      </c>
      <c r="F219" s="16">
        <v>6510100000</v>
      </c>
      <c r="G219" s="16"/>
      <c r="H219" s="82"/>
      <c r="I219" s="27"/>
      <c r="J219" s="82"/>
      <c r="K219" s="28"/>
      <c r="L219" s="93">
        <f>L220</f>
        <v>480</v>
      </c>
      <c r="M219" s="42"/>
    </row>
    <row r="220" spans="1:13" s="41" customFormat="1" ht="33" customHeight="1">
      <c r="A220" s="4"/>
      <c r="B220" s="12" t="s">
        <v>88</v>
      </c>
      <c r="C220" s="39">
        <v>992</v>
      </c>
      <c r="D220" s="27" t="s">
        <v>44</v>
      </c>
      <c r="E220" s="27" t="s">
        <v>10</v>
      </c>
      <c r="F220" s="16">
        <v>6510110250</v>
      </c>
      <c r="G220" s="27" t="s">
        <v>164</v>
      </c>
      <c r="H220" s="27" t="s">
        <v>94</v>
      </c>
      <c r="I220" s="27" t="s">
        <v>95</v>
      </c>
      <c r="J220" s="27" t="s">
        <v>142</v>
      </c>
      <c r="K220" s="28"/>
      <c r="L220" s="93">
        <f>L221</f>
        <v>480</v>
      </c>
      <c r="M220" s="42"/>
    </row>
    <row r="221" spans="1:13" s="41" customFormat="1" ht="25.5">
      <c r="A221" s="4"/>
      <c r="B221" s="12" t="s">
        <v>343</v>
      </c>
      <c r="C221" s="39">
        <v>992</v>
      </c>
      <c r="D221" s="27" t="s">
        <v>44</v>
      </c>
      <c r="E221" s="27" t="s">
        <v>10</v>
      </c>
      <c r="F221" s="16">
        <v>6510110250</v>
      </c>
      <c r="G221" s="27" t="s">
        <v>164</v>
      </c>
      <c r="H221" s="27" t="s">
        <v>94</v>
      </c>
      <c r="I221" s="27" t="s">
        <v>95</v>
      </c>
      <c r="J221" s="27" t="s">
        <v>142</v>
      </c>
      <c r="K221" s="28" t="s">
        <v>14</v>
      </c>
      <c r="L221" s="93">
        <f>100+380</f>
        <v>480</v>
      </c>
      <c r="M221" s="42"/>
    </row>
    <row r="222" spans="1:13" s="41" customFormat="1" ht="36" customHeight="1">
      <c r="A222" s="4"/>
      <c r="B222" s="12" t="s">
        <v>77</v>
      </c>
      <c r="C222" s="39">
        <v>992</v>
      </c>
      <c r="D222" s="27" t="s">
        <v>44</v>
      </c>
      <c r="E222" s="27" t="s">
        <v>10</v>
      </c>
      <c r="F222" s="16">
        <v>6600000000</v>
      </c>
      <c r="G222" s="16">
        <v>54</v>
      </c>
      <c r="H222" s="82"/>
      <c r="I222" s="27"/>
      <c r="J222" s="82"/>
      <c r="K222" s="4"/>
      <c r="L222" s="93">
        <f>L225</f>
        <v>300</v>
      </c>
    </row>
    <row r="223" spans="1:13" s="41" customFormat="1" ht="25.5">
      <c r="A223" s="4"/>
      <c r="B223" s="12" t="s">
        <v>254</v>
      </c>
      <c r="C223" s="39">
        <v>992</v>
      </c>
      <c r="D223" s="27" t="s">
        <v>44</v>
      </c>
      <c r="E223" s="27" t="s">
        <v>10</v>
      </c>
      <c r="F223" s="16">
        <v>6610000000</v>
      </c>
      <c r="G223" s="16">
        <v>54</v>
      </c>
      <c r="H223" s="82"/>
      <c r="I223" s="27"/>
      <c r="J223" s="82"/>
      <c r="K223" s="4"/>
      <c r="L223" s="93">
        <f>L224</f>
        <v>300</v>
      </c>
      <c r="M223" s="42"/>
    </row>
    <row r="224" spans="1:13" s="41" customFormat="1" ht="32.25" customHeight="1">
      <c r="A224" s="4"/>
      <c r="B224" s="12" t="s">
        <v>199</v>
      </c>
      <c r="C224" s="39">
        <v>992</v>
      </c>
      <c r="D224" s="27" t="s">
        <v>44</v>
      </c>
      <c r="E224" s="27" t="s">
        <v>10</v>
      </c>
      <c r="F224" s="16">
        <v>6610100000</v>
      </c>
      <c r="G224" s="16"/>
      <c r="H224" s="82"/>
      <c r="I224" s="27"/>
      <c r="J224" s="82"/>
      <c r="K224" s="4"/>
      <c r="L224" s="93">
        <f>L225</f>
        <v>300</v>
      </c>
      <c r="M224" s="42"/>
    </row>
    <row r="225" spans="1:13" s="41" customFormat="1" ht="14.25" customHeight="1">
      <c r="A225" s="4"/>
      <c r="B225" s="12" t="s">
        <v>82</v>
      </c>
      <c r="C225" s="39">
        <v>992</v>
      </c>
      <c r="D225" s="27" t="s">
        <v>44</v>
      </c>
      <c r="E225" s="27" t="s">
        <v>10</v>
      </c>
      <c r="F225" s="16">
        <v>6610110060</v>
      </c>
      <c r="G225" s="16">
        <v>54</v>
      </c>
      <c r="H225" s="82">
        <v>0</v>
      </c>
      <c r="I225" s="27" t="s">
        <v>95</v>
      </c>
      <c r="J225" s="82">
        <v>10060</v>
      </c>
      <c r="K225" s="4"/>
      <c r="L225" s="93">
        <f>L226</f>
        <v>300</v>
      </c>
      <c r="M225" s="42"/>
    </row>
    <row r="226" spans="1:13" s="41" customFormat="1" ht="19.5" customHeight="1">
      <c r="A226" s="4"/>
      <c r="B226" s="12" t="s">
        <v>74</v>
      </c>
      <c r="C226" s="39">
        <v>992</v>
      </c>
      <c r="D226" s="27" t="s">
        <v>44</v>
      </c>
      <c r="E226" s="27" t="s">
        <v>10</v>
      </c>
      <c r="F226" s="16">
        <v>6610110060</v>
      </c>
      <c r="G226" s="16">
        <v>54</v>
      </c>
      <c r="H226" s="82">
        <v>0</v>
      </c>
      <c r="I226" s="27" t="s">
        <v>95</v>
      </c>
      <c r="J226" s="82">
        <v>10060</v>
      </c>
      <c r="K226" s="4">
        <v>610</v>
      </c>
      <c r="L226" s="93">
        <v>300</v>
      </c>
      <c r="M226" s="42"/>
    </row>
    <row r="227" spans="1:13" s="41" customFormat="1">
      <c r="A227" s="62"/>
      <c r="B227" s="63" t="s">
        <v>130</v>
      </c>
      <c r="C227" s="45">
        <v>992</v>
      </c>
      <c r="D227" s="60" t="s">
        <v>131</v>
      </c>
      <c r="E227" s="60"/>
      <c r="F227" s="16"/>
      <c r="G227" s="60"/>
      <c r="H227" s="60"/>
      <c r="I227" s="27"/>
      <c r="J227" s="60"/>
      <c r="K227" s="61"/>
      <c r="L227" s="90">
        <f>L228</f>
        <v>108</v>
      </c>
      <c r="M227" s="42"/>
    </row>
    <row r="228" spans="1:13" s="41" customFormat="1">
      <c r="A228" s="4"/>
      <c r="B228" s="12" t="s">
        <v>132</v>
      </c>
      <c r="C228" s="39">
        <v>992</v>
      </c>
      <c r="D228" s="27" t="s">
        <v>131</v>
      </c>
      <c r="E228" s="27" t="s">
        <v>10</v>
      </c>
      <c r="F228" s="16"/>
      <c r="G228" s="27"/>
      <c r="H228" s="27"/>
      <c r="I228" s="27"/>
      <c r="J228" s="27"/>
      <c r="K228" s="28"/>
      <c r="L228" s="93">
        <f>L229</f>
        <v>108</v>
      </c>
      <c r="M228" s="42"/>
    </row>
    <row r="229" spans="1:13" s="41" customFormat="1" ht="56.25" customHeight="1">
      <c r="A229" s="4"/>
      <c r="B229" s="12" t="s">
        <v>169</v>
      </c>
      <c r="C229" s="39">
        <v>992</v>
      </c>
      <c r="D229" s="27" t="s">
        <v>131</v>
      </c>
      <c r="E229" s="27" t="s">
        <v>10</v>
      </c>
      <c r="F229" s="16">
        <v>6700000000</v>
      </c>
      <c r="G229" s="27" t="s">
        <v>165</v>
      </c>
      <c r="H229" s="27"/>
      <c r="I229" s="27"/>
      <c r="J229" s="27"/>
      <c r="K229" s="28"/>
      <c r="L229" s="93">
        <f>L231</f>
        <v>108</v>
      </c>
    </row>
    <row r="230" spans="1:13" s="41" customFormat="1">
      <c r="A230" s="4"/>
      <c r="B230" s="12" t="s">
        <v>252</v>
      </c>
      <c r="C230" s="39">
        <v>992</v>
      </c>
      <c r="D230" s="27" t="s">
        <v>131</v>
      </c>
      <c r="E230" s="27" t="s">
        <v>10</v>
      </c>
      <c r="F230" s="16">
        <v>6710000000</v>
      </c>
      <c r="G230" s="27"/>
      <c r="H230" s="27"/>
      <c r="I230" s="27"/>
      <c r="J230" s="27"/>
      <c r="K230" s="28"/>
      <c r="L230" s="93">
        <f>L231</f>
        <v>108</v>
      </c>
    </row>
    <row r="231" spans="1:13" s="41" customFormat="1" ht="28.5" customHeight="1">
      <c r="A231" s="4"/>
      <c r="B231" s="12" t="s">
        <v>196</v>
      </c>
      <c r="C231" s="39">
        <v>992</v>
      </c>
      <c r="D231" s="27" t="s">
        <v>131</v>
      </c>
      <c r="E231" s="27" t="s">
        <v>10</v>
      </c>
      <c r="F231" s="16">
        <v>6710100000</v>
      </c>
      <c r="G231" s="27"/>
      <c r="H231" s="27"/>
      <c r="I231" s="27"/>
      <c r="J231" s="27"/>
      <c r="K231" s="28"/>
      <c r="L231" s="93">
        <f>L232</f>
        <v>108</v>
      </c>
    </row>
    <row r="232" spans="1:13" s="41" customFormat="1" ht="18" customHeight="1">
      <c r="A232" s="4"/>
      <c r="B232" s="12" t="s">
        <v>133</v>
      </c>
      <c r="C232" s="39">
        <v>992</v>
      </c>
      <c r="D232" s="27" t="s">
        <v>131</v>
      </c>
      <c r="E232" s="27" t="s">
        <v>10</v>
      </c>
      <c r="F232" s="16">
        <v>6710110170</v>
      </c>
      <c r="G232" s="27" t="s">
        <v>165</v>
      </c>
      <c r="H232" s="27" t="s">
        <v>94</v>
      </c>
      <c r="I232" s="27" t="s">
        <v>95</v>
      </c>
      <c r="J232" s="27" t="s">
        <v>167</v>
      </c>
      <c r="K232" s="28"/>
      <c r="L232" s="93">
        <f>L233</f>
        <v>108</v>
      </c>
    </row>
    <row r="233" spans="1:13" s="41" customFormat="1" ht="21" customHeight="1">
      <c r="A233" s="4"/>
      <c r="B233" s="12" t="s">
        <v>136</v>
      </c>
      <c r="C233" s="39">
        <v>992</v>
      </c>
      <c r="D233" s="27" t="s">
        <v>131</v>
      </c>
      <c r="E233" s="27" t="s">
        <v>10</v>
      </c>
      <c r="F233" s="16">
        <v>6710110170</v>
      </c>
      <c r="G233" s="27" t="s">
        <v>165</v>
      </c>
      <c r="H233" s="27" t="s">
        <v>94</v>
      </c>
      <c r="I233" s="27" t="s">
        <v>95</v>
      </c>
      <c r="J233" s="27" t="s">
        <v>167</v>
      </c>
      <c r="K233" s="28" t="s">
        <v>135</v>
      </c>
      <c r="L233" s="93">
        <v>108</v>
      </c>
    </row>
    <row r="234" spans="1:13" s="41" customFormat="1">
      <c r="A234" s="62"/>
      <c r="B234" s="63" t="s">
        <v>47</v>
      </c>
      <c r="C234" s="45">
        <v>992</v>
      </c>
      <c r="D234" s="60" t="s">
        <v>21</v>
      </c>
      <c r="E234" s="60"/>
      <c r="F234" s="16"/>
      <c r="G234" s="60"/>
      <c r="H234" s="60"/>
      <c r="I234" s="27"/>
      <c r="J234" s="60"/>
      <c r="K234" s="61"/>
      <c r="L234" s="90">
        <f>L240+L235</f>
        <v>455.5</v>
      </c>
    </row>
    <row r="235" spans="1:13" s="41" customFormat="1">
      <c r="A235" s="62"/>
      <c r="B235" s="64" t="s">
        <v>323</v>
      </c>
      <c r="C235" s="39">
        <v>992</v>
      </c>
      <c r="D235" s="27" t="s">
        <v>21</v>
      </c>
      <c r="E235" s="27" t="s">
        <v>10</v>
      </c>
      <c r="F235" s="16"/>
      <c r="G235" s="27"/>
      <c r="H235" s="27"/>
      <c r="I235" s="27"/>
      <c r="J235" s="27"/>
      <c r="K235" s="28"/>
      <c r="L235" s="91">
        <f>L236</f>
        <v>355.5</v>
      </c>
    </row>
    <row r="236" spans="1:13" s="41" customFormat="1" ht="38.25">
      <c r="A236" s="62"/>
      <c r="B236" s="88" t="s">
        <v>324</v>
      </c>
      <c r="C236" s="39">
        <v>992</v>
      </c>
      <c r="D236" s="27" t="s">
        <v>21</v>
      </c>
      <c r="E236" s="27" t="s">
        <v>10</v>
      </c>
      <c r="F236" s="16">
        <v>8900000000</v>
      </c>
      <c r="G236" s="27"/>
      <c r="H236" s="27"/>
      <c r="I236" s="27"/>
      <c r="J236" s="27"/>
      <c r="K236" s="28"/>
      <c r="L236" s="98">
        <f>L237</f>
        <v>355.5</v>
      </c>
    </row>
    <row r="237" spans="1:13" s="41" customFormat="1" ht="38.25">
      <c r="A237" s="62"/>
      <c r="B237" s="88" t="s">
        <v>325</v>
      </c>
      <c r="C237" s="39">
        <v>992</v>
      </c>
      <c r="D237" s="27" t="s">
        <v>21</v>
      </c>
      <c r="E237" s="27" t="s">
        <v>10</v>
      </c>
      <c r="F237" s="16">
        <v>8910000000</v>
      </c>
      <c r="G237" s="27"/>
      <c r="H237" s="27"/>
      <c r="I237" s="27"/>
      <c r="J237" s="27"/>
      <c r="K237" s="28"/>
      <c r="L237" s="98">
        <f>L238</f>
        <v>355.5</v>
      </c>
    </row>
    <row r="238" spans="1:13" s="41" customFormat="1">
      <c r="A238" s="62"/>
      <c r="B238" s="64" t="s">
        <v>51</v>
      </c>
      <c r="C238" s="39">
        <v>992</v>
      </c>
      <c r="D238" s="27" t="s">
        <v>21</v>
      </c>
      <c r="E238" s="27" t="s">
        <v>10</v>
      </c>
      <c r="F238" s="16">
        <v>8910000190</v>
      </c>
      <c r="G238" s="27"/>
      <c r="H238" s="27"/>
      <c r="I238" s="27"/>
      <c r="J238" s="27"/>
      <c r="K238" s="28"/>
      <c r="L238" s="98">
        <f>L239</f>
        <v>355.5</v>
      </c>
    </row>
    <row r="239" spans="1:13" s="41" customFormat="1">
      <c r="A239" s="62"/>
      <c r="B239" s="12" t="s">
        <v>218</v>
      </c>
      <c r="C239" s="39">
        <v>992</v>
      </c>
      <c r="D239" s="27" t="s">
        <v>21</v>
      </c>
      <c r="E239" s="27" t="s">
        <v>10</v>
      </c>
      <c r="F239" s="16">
        <v>8910000190</v>
      </c>
      <c r="G239" s="26"/>
      <c r="H239" s="26"/>
      <c r="I239" s="26"/>
      <c r="J239" s="26"/>
      <c r="K239" s="28">
        <v>540</v>
      </c>
      <c r="L239" s="98">
        <v>355.5</v>
      </c>
    </row>
    <row r="240" spans="1:13" s="41" customFormat="1">
      <c r="A240" s="4"/>
      <c r="B240" s="64" t="s">
        <v>298</v>
      </c>
      <c r="C240" s="39">
        <v>992</v>
      </c>
      <c r="D240" s="27" t="s">
        <v>21</v>
      </c>
      <c r="E240" s="27" t="s">
        <v>12</v>
      </c>
      <c r="F240" s="16"/>
      <c r="G240" s="27"/>
      <c r="H240" s="27"/>
      <c r="I240" s="27"/>
      <c r="J240" s="27"/>
      <c r="K240" s="28"/>
      <c r="L240" s="92">
        <f>L241+L246</f>
        <v>100</v>
      </c>
    </row>
    <row r="241" spans="1:12" s="41" customFormat="1" ht="30" customHeight="1">
      <c r="A241" s="4"/>
      <c r="B241" s="64" t="s">
        <v>79</v>
      </c>
      <c r="C241" s="39">
        <v>992</v>
      </c>
      <c r="D241" s="27" t="s">
        <v>21</v>
      </c>
      <c r="E241" s="27" t="s">
        <v>12</v>
      </c>
      <c r="F241" s="16">
        <v>6800000000</v>
      </c>
      <c r="G241" s="27" t="s">
        <v>166</v>
      </c>
      <c r="H241" s="27"/>
      <c r="I241" s="27"/>
      <c r="J241" s="27"/>
      <c r="K241" s="28"/>
      <c r="L241" s="92">
        <f>L243</f>
        <v>100</v>
      </c>
    </row>
    <row r="242" spans="1:12" s="41" customFormat="1" ht="38.25">
      <c r="A242" s="4"/>
      <c r="B242" s="64" t="s">
        <v>253</v>
      </c>
      <c r="C242" s="39">
        <v>992</v>
      </c>
      <c r="D242" s="27" t="s">
        <v>21</v>
      </c>
      <c r="E242" s="27" t="s">
        <v>12</v>
      </c>
      <c r="F242" s="16">
        <v>6810000000</v>
      </c>
      <c r="G242" s="27"/>
      <c r="H242" s="27"/>
      <c r="I242" s="27"/>
      <c r="J242" s="27"/>
      <c r="K242" s="28"/>
      <c r="L242" s="92">
        <f>L243</f>
        <v>100</v>
      </c>
    </row>
    <row r="243" spans="1:12" s="41" customFormat="1" ht="25.5">
      <c r="A243" s="4"/>
      <c r="B243" s="64" t="s">
        <v>202</v>
      </c>
      <c r="C243" s="39">
        <v>992</v>
      </c>
      <c r="D243" s="27" t="s">
        <v>21</v>
      </c>
      <c r="E243" s="27" t="s">
        <v>12</v>
      </c>
      <c r="F243" s="16">
        <v>6810100000</v>
      </c>
      <c r="G243" s="27"/>
      <c r="H243" s="27"/>
      <c r="I243" s="27"/>
      <c r="J243" s="27"/>
      <c r="K243" s="28"/>
      <c r="L243" s="92">
        <f>L244</f>
        <v>100</v>
      </c>
    </row>
    <row r="244" spans="1:12" s="41" customFormat="1" ht="25.5">
      <c r="A244" s="4"/>
      <c r="B244" s="64" t="s">
        <v>80</v>
      </c>
      <c r="C244" s="39">
        <v>992</v>
      </c>
      <c r="D244" s="27" t="s">
        <v>21</v>
      </c>
      <c r="E244" s="27" t="s">
        <v>12</v>
      </c>
      <c r="F244" s="16">
        <v>6810110280</v>
      </c>
      <c r="G244" s="27" t="s">
        <v>166</v>
      </c>
      <c r="H244" s="27" t="s">
        <v>94</v>
      </c>
      <c r="I244" s="27" t="s">
        <v>95</v>
      </c>
      <c r="J244" s="27" t="s">
        <v>143</v>
      </c>
      <c r="K244" s="28"/>
      <c r="L244" s="92">
        <f>L245</f>
        <v>100</v>
      </c>
    </row>
    <row r="245" spans="1:12" s="41" customFormat="1" ht="25.5">
      <c r="A245" s="4"/>
      <c r="B245" s="12" t="s">
        <v>343</v>
      </c>
      <c r="C245" s="39">
        <v>992</v>
      </c>
      <c r="D245" s="27" t="s">
        <v>21</v>
      </c>
      <c r="E245" s="27" t="s">
        <v>12</v>
      </c>
      <c r="F245" s="16">
        <v>6810110280</v>
      </c>
      <c r="G245" s="27"/>
      <c r="H245" s="27"/>
      <c r="I245" s="27"/>
      <c r="J245" s="27"/>
      <c r="K245" s="28" t="s">
        <v>14</v>
      </c>
      <c r="L245" s="92">
        <v>100</v>
      </c>
    </row>
    <row r="246" spans="1:12" ht="15.75">
      <c r="A246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</row>
    <row r="247" spans="1:12" ht="15.75">
      <c r="A247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</row>
    <row r="248" spans="1:12" ht="15.75">
      <c r="A248"/>
      <c r="B248" s="105" t="s">
        <v>310</v>
      </c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</row>
    <row r="249" spans="1:12" ht="15.75">
      <c r="A249"/>
      <c r="B249" s="105" t="s">
        <v>338</v>
      </c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</row>
    <row r="251" spans="1:12">
      <c r="A251"/>
      <c r="B251" s="30" t="s">
        <v>344</v>
      </c>
      <c r="C251" s="32"/>
      <c r="D251" s="28"/>
      <c r="E251" s="28"/>
      <c r="F251" s="28"/>
      <c r="G251" s="28"/>
      <c r="H251" s="28"/>
      <c r="I251" s="28"/>
      <c r="J251" s="28"/>
      <c r="K251"/>
      <c r="L251"/>
    </row>
    <row r="252" spans="1:12">
      <c r="A252"/>
      <c r="B252" s="30"/>
      <c r="C252" s="32"/>
      <c r="D252" s="28"/>
      <c r="E252" s="28"/>
      <c r="F252" s="28"/>
      <c r="G252" s="28"/>
      <c r="H252" s="28"/>
      <c r="I252" s="28"/>
      <c r="J252" s="28"/>
      <c r="K252"/>
      <c r="L252"/>
    </row>
    <row r="253" spans="1:12">
      <c r="A253"/>
      <c r="B253" s="30"/>
      <c r="C253" s="32"/>
      <c r="D253" s="28"/>
      <c r="E253" s="28"/>
      <c r="F253" s="28"/>
      <c r="G253" s="28"/>
      <c r="H253" s="28"/>
      <c r="I253" s="28"/>
      <c r="J253" s="28"/>
      <c r="K253"/>
      <c r="L253"/>
    </row>
    <row r="254" spans="1:12">
      <c r="A254"/>
      <c r="B254" s="30"/>
      <c r="C254" s="32"/>
      <c r="D254" s="28"/>
      <c r="E254" s="28"/>
      <c r="F254" s="28"/>
      <c r="G254" s="28"/>
      <c r="H254" s="28"/>
      <c r="I254" s="28"/>
      <c r="J254" s="28"/>
      <c r="K254"/>
      <c r="L254"/>
    </row>
    <row r="255" spans="1:12">
      <c r="A255"/>
      <c r="B255" s="30"/>
      <c r="C255" s="32"/>
      <c r="D255" s="28"/>
      <c r="E255" s="28"/>
      <c r="F255" s="28"/>
      <c r="G255" s="28"/>
      <c r="H255" s="28"/>
      <c r="I255" s="28"/>
      <c r="J255" s="28"/>
      <c r="K255"/>
      <c r="L255"/>
    </row>
    <row r="256" spans="1:12">
      <c r="A256"/>
      <c r="B256" s="31"/>
      <c r="C256" s="33"/>
      <c r="D256" s="34"/>
      <c r="E256" s="35"/>
      <c r="F256" s="34"/>
      <c r="G256" s="34"/>
      <c r="H256" s="34"/>
      <c r="I256" s="34"/>
      <c r="J256" s="34"/>
      <c r="K256"/>
      <c r="L256"/>
    </row>
    <row r="257" spans="1:12">
      <c r="A257"/>
      <c r="B257" s="31"/>
      <c r="C257" s="33"/>
      <c r="D257" s="34"/>
      <c r="E257" s="35"/>
      <c r="F257" s="34"/>
      <c r="G257" s="34"/>
      <c r="H257" s="34"/>
      <c r="I257" s="34"/>
      <c r="J257" s="34"/>
      <c r="K257"/>
      <c r="L257"/>
    </row>
  </sheetData>
  <mergeCells count="9">
    <mergeCell ref="D1:L1"/>
    <mergeCell ref="D2:L2"/>
    <mergeCell ref="D4:L4"/>
    <mergeCell ref="D5:L5"/>
    <mergeCell ref="B249:L249"/>
    <mergeCell ref="K13:L13"/>
    <mergeCell ref="A12:L12"/>
    <mergeCell ref="B246:L246"/>
    <mergeCell ref="B248:L248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4" fitToHeight="6" orientation="portrait" useFirstPageNumber="1" r:id="rId1"/>
  <headerFooter alignWithMargins="0">
    <oddHeader>&amp;C&amp;P</oddHeader>
  </headerFooter>
  <rowBreaks count="1" manualBreakCount="1">
    <brk id="19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2021-12-14T11:33:12Z</cp:lastPrinted>
  <dcterms:created xsi:type="dcterms:W3CDTF">1996-10-08T23:32:33Z</dcterms:created>
  <dcterms:modified xsi:type="dcterms:W3CDTF">2022-01-21T08:57:23Z</dcterms:modified>
</cp:coreProperties>
</file>