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Лист1!$A$6:$F$219</definedName>
  </definedNames>
  <calcPr calcId="124519"/>
</workbook>
</file>

<file path=xl/calcChain.xml><?xml version="1.0" encoding="utf-8"?>
<calcChain xmlns="http://schemas.openxmlformats.org/spreadsheetml/2006/main">
  <c r="F180" i="1"/>
  <c r="F170"/>
  <c r="F96"/>
  <c r="F94" s="1"/>
  <c r="F97"/>
  <c r="F85"/>
  <c r="F84" s="1"/>
  <c r="F83" s="1"/>
  <c r="F78"/>
  <c r="F25"/>
  <c r="F184"/>
  <c r="F183" s="1"/>
  <c r="F179"/>
  <c r="F18"/>
  <c r="F17" s="1"/>
  <c r="F16" s="1"/>
  <c r="F207" l="1"/>
  <c r="F206" s="1"/>
  <c r="F205" s="1"/>
  <c r="F133"/>
  <c r="F132" s="1"/>
  <c r="F131" s="1"/>
  <c r="F129"/>
  <c r="F128"/>
  <c r="F127"/>
  <c r="F215" l="1"/>
  <c r="F214" s="1"/>
  <c r="F213" s="1"/>
  <c r="F138"/>
  <c r="F137" s="1"/>
  <c r="F136" s="1"/>
  <c r="F135" s="1"/>
  <c r="F155"/>
  <c r="F154" s="1"/>
  <c r="F64"/>
  <c r="F63" s="1"/>
  <c r="F62" s="1"/>
  <c r="F61" s="1"/>
  <c r="F174" l="1"/>
  <c r="F169"/>
  <c r="F168" s="1"/>
  <c r="F167" s="1"/>
  <c r="F164"/>
  <c r="F143"/>
  <c r="F125"/>
  <c r="F124" s="1"/>
  <c r="F123" s="1"/>
  <c r="F122" s="1"/>
  <c r="F116"/>
  <c r="F111"/>
  <c r="F102"/>
  <c r="F95"/>
  <c r="F90"/>
  <c r="F73"/>
  <c r="F69"/>
  <c r="F55"/>
  <c r="F50"/>
  <c r="F45"/>
  <c r="F211"/>
  <c r="F210" s="1"/>
  <c r="F209" s="1"/>
  <c r="F193"/>
  <c r="F188"/>
  <c r="F166" l="1"/>
  <c r="F178" l="1"/>
  <c r="F106" l="1"/>
  <c r="F105" s="1"/>
  <c r="F59"/>
  <c r="F58" s="1"/>
  <c r="F182" l="1"/>
  <c r="F202"/>
  <c r="F201" s="1"/>
  <c r="F198"/>
  <c r="F192"/>
  <c r="F191" s="1"/>
  <c r="F187"/>
  <c r="F186" s="1"/>
  <c r="F177"/>
  <c r="F176" s="1"/>
  <c r="F173"/>
  <c r="F172" s="1"/>
  <c r="F171" s="1"/>
  <c r="F163"/>
  <c r="F162" s="1"/>
  <c r="F161" s="1"/>
  <c r="F159"/>
  <c r="F158" s="1"/>
  <c r="F157" s="1"/>
  <c r="F152"/>
  <c r="F151" s="1"/>
  <c r="F148"/>
  <c r="F147" s="1"/>
  <c r="F142"/>
  <c r="F141" s="1"/>
  <c r="F140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196"/>
  <c r="F197"/>
  <c r="F23"/>
  <c r="F22" s="1"/>
  <c r="F15" s="1"/>
  <c r="F200"/>
  <c r="F114"/>
  <c r="F113"/>
  <c r="F146"/>
  <c r="F145" s="1"/>
  <c r="F14" l="1"/>
  <c r="H14" s="1"/>
</calcChain>
</file>

<file path=xl/sharedStrings.xml><?xml version="1.0" encoding="utf-8"?>
<sst xmlns="http://schemas.openxmlformats.org/spreadsheetml/2006/main" count="393" uniqueCount="269">
  <si>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</si>
  <si>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</si>
  <si>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</si>
  <si>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</si>
  <si>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</si>
  <si>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</si>
  <si>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</si>
  <si>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</si>
  <si>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</si>
  <si>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</si>
  <si>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</si>
  <si>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</si>
  <si>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</si>
  <si>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</si>
  <si>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</si>
  <si>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</si>
  <si>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</si>
  <si>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</si>
  <si>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</si>
  <si>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</si>
  <si>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</si>
  <si>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</si>
  <si>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</si>
  <si>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</si>
  <si>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</si>
  <si>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</si>
  <si>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</si>
  <si>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</si>
  <si>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</si>
  <si>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</si>
  <si>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</si>
  <si>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</si>
  <si>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</si>
  <si>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</si>
  <si>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</si>
  <si>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</si>
  <si>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</si>
  <si>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</si>
  <si>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</si>
  <si>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</si>
  <si>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</si>
  <si>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</si>
  <si>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</si>
  <si>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</si>
  <si>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</si>
  <si>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</si>
  <si>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</si>
  <si>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</si>
  <si>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</si>
  <si>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</si>
  <si>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</si>
  <si>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</si>
  <si>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</si>
  <si>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</si>
  <si>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</si>
  <si>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</si>
  <si>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</si>
  <si>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</si>
  <si>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</si>
  <si>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</si>
  <si>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</si>
  <si>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</si>
  <si>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</si>
  <si>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</si>
  <si>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</si>
  <si>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</si>
  <si>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</si>
  <si>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</si>
  <si>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</si>
  <si>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</si>
  <si>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</si>
  <si>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</si>
  <si>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</si>
  <si>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</si>
  <si>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</si>
  <si>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</si>
  <si>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</si>
  <si>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</si>
  <si>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</si>
  <si>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</si>
  <si>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</si>
  <si>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</si>
  <si>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</si>
  <si>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</si>
  <si>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</si>
  <si>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</si>
  <si>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</si>
  <si>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</si>
  <si>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</si>
  <si>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</si>
  <si>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</si>
  <si>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</si>
  <si>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</si>
  <si>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</si>
  <si>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</si>
  <si>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</si>
  <si>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</si>
  <si>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</si>
  <si>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</si>
  <si>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</si>
  <si>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</si>
  <si>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</si>
  <si>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</si>
  <si>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</si>
  <si>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</si>
  <si>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</si>
  <si>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</si>
  <si>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</si>
  <si>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</si>
  <si>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</si>
  <si>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</si>
  <si>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</si>
  <si>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</si>
  <si>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</si>
  <si>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</si>
  <si>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</si>
  <si>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 xml:space="preserve">Глава Сенного сельского поселения </t>
  </si>
  <si>
    <t>Темрюкского района                                                                                        С.И. Лулудов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</si>
  <si>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</si>
  <si>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</si>
  <si>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</si>
  <si>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</si>
  <si>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</si>
  <si>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</si>
  <si>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</si>
  <si>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</si>
  <si>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</si>
  <si>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</si>
  <si>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</si>
  <si>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</si>
  <si>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</si>
  <si>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</si>
  <si>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</si>
  <si>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</si>
  <si>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</si>
  <si>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</si>
  <si>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</si>
  <si>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</si>
  <si>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</si>
  <si>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</si>
  <si>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</si>
  <si>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</si>
  <si>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</si>
  <si>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</si>
  <si>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</si>
  <si>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</si>
  <si>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</si>
  <si>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</si>
  <si>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</si>
  <si>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</si>
  <si>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</si>
  <si>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</si>
  <si>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</si>
  <si>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</si>
  <si>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</si>
  <si>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</si>
  <si>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</si>
  <si>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</si>
  <si>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</si>
  <si>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</si>
  <si>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</si>
  <si>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</si>
  <si>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</si>
  <si>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</si>
  <si>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</si>
  <si>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</si>
  <si>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</si>
  <si>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</si>
  <si>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</si>
  <si>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</si>
  <si>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</si>
  <si>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</si>
  <si>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</si>
  <si>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</si>
  <si>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</si>
  <si>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</si>
  <si>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</si>
  <si>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</si>
  <si>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</si>
  <si>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</si>
  <si>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</si>
  <si>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</si>
  <si>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</si>
  <si>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</si>
  <si>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</si>
  <si>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</si>
  <si>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</si>
  <si>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</si>
  <si>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</si>
  <si>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</si>
  <si>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</si>
  <si>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</si>
  <si>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</si>
  <si>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</si>
  <si>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</si>
  <si>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</si>
  <si>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</si>
  <si>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</si>
  <si>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</si>
  <si>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</si>
  <si>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</si>
  <si>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</si>
  <si>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</si>
  <si>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</si>
  <si>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</si>
  <si>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</si>
  <si>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</si>
  <si>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</si>
  <si>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</si>
  <si>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</si>
  <si>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</si>
  <si>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</si>
  <si>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</si>
  <si>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</si>
  <si>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</si>
  <si>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</si>
  <si>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</si>
  <si>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</si>
  <si>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</si>
  <si>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</si>
  <si>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</si>
  <si>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</si>
  <si>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</si>
  <si>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</si>
  <si>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</si>
  <si>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</si>
  <si>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</si>
  <si>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</si>
  <si>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</si>
  <si>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</si>
  <si>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</si>
  <si>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</si>
  <si>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</si>
  <si>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</si>
  <si>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</si>
  <si>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</si>
  <si>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</si>
  <si>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</si>
  <si>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</si>
  <si>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</si>
  <si>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</si>
  <si>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</si>
  <si>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</si>
  <si>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</si>
  <si>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</si>
  <si>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</si>
  <si>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</si>
  <si>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</si>
  <si>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</si>
  <si>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</si>
  <si>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</si>
  <si>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</si>
  <si>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</si>
  <si>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</si>
  <si>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</si>
  <si>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</si>
  <si>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</si>
  <si>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 xml:space="preserve"> Приложение № 5</t>
  </si>
  <si>
    <t>к решению VIII сессии Совета</t>
  </si>
  <si>
    <t>Темрюкского района IV созыва № 34</t>
  </si>
  <si>
    <t>от 24 января  2020 года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</si>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</sst>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8"/>
  <sheetViews>
    <sheetView tabSelected="1" topLeftCell="A187" workbookViewId="0">
      <selection activeCell="F181" sqref="F181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3.14062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257</v>
      </c>
      <c r="E1" s="42"/>
      <c r="F1" s="43"/>
    </row>
    <row r="2" spans="2:9" s="15" customFormat="1" ht="11.25" customHeight="1">
      <c r="B2" s="14"/>
      <c r="C2" s="7"/>
      <c r="D2" s="44" t="s">
        <v>258</v>
      </c>
      <c r="E2" s="42"/>
      <c r="F2" s="43"/>
    </row>
    <row r="3" spans="2:9" s="15" customFormat="1" ht="11.25" customHeight="1">
      <c r="B3" s="14"/>
      <c r="C3" s="1"/>
      <c r="D3" s="44" t="s">
        <v>250</v>
      </c>
      <c r="E3" s="42"/>
      <c r="F3" s="43"/>
    </row>
    <row r="4" spans="2:9" s="15" customFormat="1" ht="11.25" customHeight="1">
      <c r="B4" s="14"/>
      <c r="C4" s="1"/>
      <c r="D4" s="44" t="s">
        <v>259</v>
      </c>
      <c r="E4" s="42"/>
      <c r="F4" s="43"/>
    </row>
    <row r="5" spans="2:9" s="15" customFormat="1" ht="12.75" customHeight="1">
      <c r="B5" s="14"/>
      <c r="C5" s="1"/>
      <c r="D5" s="44" t="s">
        <v>260</v>
      </c>
      <c r="E5" s="42"/>
      <c r="F5" s="43"/>
    </row>
    <row r="6" spans="2:9" s="15" customFormat="1" ht="11.25" customHeight="1">
      <c r="B6" s="14"/>
      <c r="C6" s="1"/>
      <c r="D6" s="44" t="s">
        <v>174</v>
      </c>
      <c r="E6" s="42"/>
      <c r="F6" s="43"/>
    </row>
    <row r="7" spans="2:9" s="15" customFormat="1" ht="11.25" customHeight="1">
      <c r="B7" s="14"/>
      <c r="C7" s="7"/>
      <c r="D7" s="44" t="s">
        <v>252</v>
      </c>
      <c r="E7" s="42"/>
      <c r="F7" s="43"/>
    </row>
    <row r="8" spans="2:9" s="15" customFormat="1" ht="11.25" customHeight="1">
      <c r="B8" s="14"/>
      <c r="C8" s="1"/>
      <c r="D8" s="44" t="s">
        <v>250</v>
      </c>
      <c r="E8" s="42"/>
      <c r="F8" s="43"/>
    </row>
    <row r="9" spans="2:9" s="15" customFormat="1" ht="11.25" customHeight="1">
      <c r="B9" s="14"/>
      <c r="C9" s="1"/>
      <c r="D9" s="44" t="s">
        <v>253</v>
      </c>
      <c r="E9" s="42"/>
      <c r="F9" s="43"/>
    </row>
    <row r="10" spans="2:9" s="15" customFormat="1" ht="12.75" customHeight="1">
      <c r="B10" s="14"/>
      <c r="C10" s="1"/>
      <c r="D10" s="44" t="s">
        <v>251</v>
      </c>
      <c r="E10" s="42"/>
      <c r="F10" s="43"/>
    </row>
    <row r="11" spans="2:9" s="16" customFormat="1" ht="41.25" customHeight="1">
      <c r="B11" s="64" t="s">
        <v>222</v>
      </c>
      <c r="C11" s="65"/>
      <c r="D11" s="65"/>
      <c r="E11" s="65"/>
      <c r="F11" s="65"/>
    </row>
    <row r="12" spans="2:9" s="16" customFormat="1" ht="18" customHeight="1">
      <c r="B12" s="17"/>
      <c r="C12" s="18"/>
      <c r="D12" s="36"/>
      <c r="E12" s="66" t="s">
        <v>5</v>
      </c>
      <c r="F12" s="67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232</v>
      </c>
      <c r="D14" s="54"/>
      <c r="E14" s="24"/>
      <c r="F14" s="46">
        <f>F42+F47+F52+F61+F66+F87+F92+F99+F108+F122+G135+F135+F140+F145+F161+F166+F171+F182+F176+F186+F191+F196+F205+F209+F15+F213</f>
        <v>47833.745760000005</v>
      </c>
      <c r="H14" s="26">
        <f>36934.9-F14</f>
        <v>-10898.845760000004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12669.137000000001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4059.4009999999998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4059.4009999999998</v>
      </c>
      <c r="H17" s="25" t="s">
        <v>227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4059.4009999999998</v>
      </c>
    </row>
    <row r="19" spans="2:8" ht="25.5">
      <c r="B19" s="27"/>
      <c r="C19" s="2" t="s">
        <v>122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v>13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400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400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400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</f>
        <v>400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175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176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135</v>
      </c>
      <c r="E40" s="9"/>
      <c r="F40" s="47">
        <f>F41</f>
        <v>134.4</v>
      </c>
    </row>
    <row r="41" spans="2:8" ht="12.75" customHeight="1">
      <c r="B41" s="27"/>
      <c r="C41" s="2" t="s">
        <v>134</v>
      </c>
      <c r="D41" s="57" t="s">
        <v>135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136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254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255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137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138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139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189</v>
      </c>
      <c r="D61" s="59">
        <v>5400000000</v>
      </c>
      <c r="E61" s="6"/>
      <c r="F61" s="49">
        <f>F62</f>
        <v>30</v>
      </c>
    </row>
    <row r="62" spans="3:6" ht="25.5">
      <c r="C62" s="2" t="s">
        <v>187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188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269</v>
      </c>
    </row>
    <row r="67" spans="2:6" ht="25.5">
      <c r="B67" s="27"/>
      <c r="C67" s="2" t="s">
        <v>57</v>
      </c>
      <c r="D67" s="57" t="s">
        <v>144</v>
      </c>
      <c r="E67" s="6"/>
      <c r="F67" s="47">
        <f>F68</f>
        <v>10</v>
      </c>
    </row>
    <row r="68" spans="2:6" ht="25.5">
      <c r="B68" s="27"/>
      <c r="C68" s="2" t="s">
        <v>140</v>
      </c>
      <c r="D68" s="57" t="s">
        <v>145</v>
      </c>
      <c r="E68" s="6"/>
      <c r="F68" s="47">
        <f>F70</f>
        <v>10</v>
      </c>
    </row>
    <row r="69" spans="2:6" ht="25.5">
      <c r="B69" s="27"/>
      <c r="C69" s="2" t="s">
        <v>141</v>
      </c>
      <c r="D69" s="57" t="s">
        <v>190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190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191</v>
      </c>
      <c r="E71" s="6"/>
      <c r="F71" s="47">
        <f>F74</f>
        <v>36</v>
      </c>
    </row>
    <row r="72" spans="2:6" ht="25.5">
      <c r="B72" s="27"/>
      <c r="C72" s="2" t="s">
        <v>142</v>
      </c>
      <c r="D72" s="57" t="s">
        <v>192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193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193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194</v>
      </c>
      <c r="E75" s="6"/>
      <c r="F75" s="47">
        <f>F76</f>
        <v>208</v>
      </c>
    </row>
    <row r="76" spans="2:6" ht="38.25">
      <c r="B76" s="27"/>
      <c r="C76" s="2" t="s">
        <v>96</v>
      </c>
      <c r="D76" s="57" t="s">
        <v>195</v>
      </c>
      <c r="E76" s="6"/>
      <c r="F76" s="47">
        <f>F77</f>
        <v>208</v>
      </c>
    </row>
    <row r="77" spans="2:6" ht="25.5">
      <c r="B77" s="27"/>
      <c r="C77" s="2" t="s">
        <v>35</v>
      </c>
      <c r="D77" s="57" t="s">
        <v>196</v>
      </c>
      <c r="E77" s="6"/>
      <c r="F77" s="47">
        <f>F78</f>
        <v>208</v>
      </c>
    </row>
    <row r="78" spans="2:6" ht="25.5">
      <c r="B78" s="27"/>
      <c r="C78" s="2" t="s">
        <v>17</v>
      </c>
      <c r="D78" s="57" t="s">
        <v>196</v>
      </c>
      <c r="E78" s="6" t="s">
        <v>11</v>
      </c>
      <c r="F78" s="47">
        <f>8+200</f>
        <v>208</v>
      </c>
    </row>
    <row r="79" spans="2:6" ht="38.25">
      <c r="B79" s="27"/>
      <c r="C79" s="2" t="s">
        <v>36</v>
      </c>
      <c r="D79" s="57" t="s">
        <v>197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198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199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199</v>
      </c>
      <c r="E82" s="6" t="s">
        <v>11</v>
      </c>
      <c r="F82" s="47">
        <v>10</v>
      </c>
    </row>
    <row r="83" spans="2:6" ht="28.5" customHeight="1">
      <c r="B83" s="27"/>
      <c r="C83" s="2" t="s">
        <v>264</v>
      </c>
      <c r="D83" s="57" t="s">
        <v>261</v>
      </c>
      <c r="E83" s="6"/>
      <c r="F83" s="47">
        <f>F84</f>
        <v>5</v>
      </c>
    </row>
    <row r="84" spans="2:6">
      <c r="B84" s="27"/>
      <c r="C84" s="2" t="s">
        <v>265</v>
      </c>
      <c r="D84" s="57" t="s">
        <v>262</v>
      </c>
      <c r="E84" s="6"/>
      <c r="F84" s="47">
        <f>F85</f>
        <v>5</v>
      </c>
    </row>
    <row r="85" spans="2:6" ht="25.5">
      <c r="B85" s="27"/>
      <c r="C85" s="2" t="s">
        <v>266</v>
      </c>
      <c r="D85" s="57" t="s">
        <v>263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263</v>
      </c>
      <c r="E86" s="6" t="s">
        <v>11</v>
      </c>
      <c r="F86" s="47">
        <v>5</v>
      </c>
    </row>
    <row r="87" spans="2:6" ht="25.5">
      <c r="B87" s="27"/>
      <c r="C87" s="2" t="s">
        <v>177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143</v>
      </c>
      <c r="D88" s="57" t="s">
        <v>148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149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200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200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12421.145759999999</v>
      </c>
    </row>
    <row r="93" spans="2:6" ht="40.5" customHeight="1">
      <c r="B93" s="27"/>
      <c r="C93" s="2" t="s">
        <v>146</v>
      </c>
      <c r="D93" s="57" t="s">
        <v>152</v>
      </c>
      <c r="E93" s="6"/>
      <c r="F93" s="47">
        <f>F94</f>
        <v>12421.145759999999</v>
      </c>
    </row>
    <row r="94" spans="2:6" ht="38.25">
      <c r="B94" s="27"/>
      <c r="C94" s="2" t="s">
        <v>101</v>
      </c>
      <c r="D94" s="57" t="s">
        <v>153</v>
      </c>
      <c r="E94" s="6"/>
      <c r="F94" s="47">
        <f>F96+F97</f>
        <v>12421.145759999999</v>
      </c>
    </row>
    <row r="95" spans="2:6" ht="38.25">
      <c r="B95" s="27"/>
      <c r="C95" s="5" t="s">
        <v>147</v>
      </c>
      <c r="D95" s="57" t="s">
        <v>201</v>
      </c>
      <c r="E95" s="6"/>
      <c r="F95" s="47">
        <f>F96</f>
        <v>4678.7107599999999</v>
      </c>
    </row>
    <row r="96" spans="2:6" ht="25.5">
      <c r="B96" s="27"/>
      <c r="C96" s="2" t="s">
        <v>17</v>
      </c>
      <c r="D96" s="57" t="s">
        <v>201</v>
      </c>
      <c r="E96" s="6" t="s">
        <v>11</v>
      </c>
      <c r="F96" s="47">
        <f>3582.3+2199.54576-1103.135</f>
        <v>4678.7107599999999</v>
      </c>
    </row>
    <row r="97" spans="2:6" ht="25.5">
      <c r="B97" s="27"/>
      <c r="C97" s="2" t="s">
        <v>267</v>
      </c>
      <c r="D97" s="6" t="s">
        <v>268</v>
      </c>
      <c r="E97" s="6"/>
      <c r="F97" s="47">
        <f>F98</f>
        <v>7742.4350000000004</v>
      </c>
    </row>
    <row r="98" spans="2:6" ht="25.5">
      <c r="B98" s="27"/>
      <c r="C98" s="2" t="s">
        <v>17</v>
      </c>
      <c r="D98" s="6" t="s">
        <v>268</v>
      </c>
      <c r="E98" s="6" t="s">
        <v>11</v>
      </c>
      <c r="F98" s="47">
        <v>7742.4350000000004</v>
      </c>
    </row>
    <row r="99" spans="2:6" ht="38.25">
      <c r="B99" s="27"/>
      <c r="C99" s="2" t="s">
        <v>178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150</v>
      </c>
      <c r="D100" s="57" t="s">
        <v>155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156</v>
      </c>
      <c r="E101" s="6"/>
      <c r="F101" s="47">
        <f>F103</f>
        <v>100</v>
      </c>
    </row>
    <row r="102" spans="2:6">
      <c r="B102" s="27"/>
      <c r="C102" s="5" t="s">
        <v>151</v>
      </c>
      <c r="D102" s="57" t="s">
        <v>202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202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203</v>
      </c>
      <c r="E108" s="6"/>
      <c r="F108" s="47">
        <f>F109</f>
        <v>4</v>
      </c>
    </row>
    <row r="109" spans="2:6" ht="51">
      <c r="B109" s="27"/>
      <c r="C109" s="2" t="s">
        <v>179</v>
      </c>
      <c r="D109" s="57" t="s">
        <v>204</v>
      </c>
      <c r="E109" s="6"/>
      <c r="F109" s="47">
        <f>F110</f>
        <v>4</v>
      </c>
    </row>
    <row r="110" spans="2:6" ht="25.5">
      <c r="B110" s="27"/>
      <c r="C110" s="2" t="s">
        <v>154</v>
      </c>
      <c r="D110" s="57" t="s">
        <v>205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206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206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157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158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159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157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160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161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180</v>
      </c>
      <c r="D122" s="59">
        <v>6000000000</v>
      </c>
      <c r="E122" s="22"/>
      <c r="F122" s="48">
        <f>F123+F127+F131</f>
        <v>9328.32</v>
      </c>
    </row>
    <row r="123" spans="2:8">
      <c r="B123" s="27"/>
      <c r="C123" s="12" t="s">
        <v>235</v>
      </c>
      <c r="D123" s="56" t="s">
        <v>238</v>
      </c>
      <c r="E123" s="9"/>
      <c r="F123" s="47">
        <f>F124</f>
        <v>1857</v>
      </c>
    </row>
    <row r="124" spans="2:8">
      <c r="B124" s="27"/>
      <c r="C124" s="12" t="s">
        <v>162</v>
      </c>
      <c r="D124" s="56" t="s">
        <v>239</v>
      </c>
      <c r="E124" s="9"/>
      <c r="F124" s="47">
        <f>F125</f>
        <v>1857</v>
      </c>
    </row>
    <row r="125" spans="2:8" ht="25.5">
      <c r="B125" s="27"/>
      <c r="C125" s="12" t="s">
        <v>163</v>
      </c>
      <c r="D125" s="56" t="s">
        <v>240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240</v>
      </c>
      <c r="E126" s="9" t="s">
        <v>11</v>
      </c>
      <c r="F126" s="47">
        <v>1857</v>
      </c>
    </row>
    <row r="127" spans="2:8">
      <c r="B127" s="27"/>
      <c r="C127" s="2" t="s">
        <v>236</v>
      </c>
      <c r="D127" s="56" t="s">
        <v>241</v>
      </c>
      <c r="E127" s="9"/>
      <c r="F127" s="47">
        <f>F130</f>
        <v>140.1</v>
      </c>
      <c r="G127" s="40"/>
      <c r="H127" s="40"/>
    </row>
    <row r="128" spans="2:8" ht="25.5">
      <c r="B128" s="27"/>
      <c r="C128" s="2" t="s">
        <v>164</v>
      </c>
      <c r="D128" s="56" t="s">
        <v>242</v>
      </c>
      <c r="E128" s="9"/>
      <c r="F128" s="47">
        <f>F130</f>
        <v>140.1</v>
      </c>
      <c r="G128" s="40"/>
      <c r="H128" s="40"/>
    </row>
    <row r="129" spans="2:8">
      <c r="B129" s="27"/>
      <c r="C129" s="2" t="s">
        <v>223</v>
      </c>
      <c r="D129" s="56" t="s">
        <v>243</v>
      </c>
      <c r="E129" s="9"/>
      <c r="F129" s="47">
        <f>F130</f>
        <v>140.1</v>
      </c>
      <c r="G129" s="40"/>
      <c r="H129" s="40"/>
    </row>
    <row r="130" spans="2:8" ht="25.5">
      <c r="B130" s="27"/>
      <c r="C130" s="2" t="s">
        <v>17</v>
      </c>
      <c r="D130" s="56" t="s">
        <v>243</v>
      </c>
      <c r="E130" s="9" t="s">
        <v>11</v>
      </c>
      <c r="F130" s="47">
        <v>140.1</v>
      </c>
      <c r="G130" s="40"/>
      <c r="H130" s="40"/>
    </row>
    <row r="131" spans="2:8" ht="25.5">
      <c r="B131" s="22"/>
      <c r="C131" s="2" t="s">
        <v>224</v>
      </c>
      <c r="D131" s="59">
        <v>6030000000</v>
      </c>
      <c r="E131" s="6"/>
      <c r="F131" s="49">
        <f>F132</f>
        <v>7331.22</v>
      </c>
      <c r="G131" s="40"/>
      <c r="H131" s="40"/>
    </row>
    <row r="132" spans="2:8" ht="25.5">
      <c r="B132" s="22"/>
      <c r="C132" s="2" t="s">
        <v>225</v>
      </c>
      <c r="D132" s="59">
        <v>6030100000</v>
      </c>
      <c r="E132" s="6"/>
      <c r="F132" s="49">
        <f>F133</f>
        <v>7331.22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7331.22</v>
      </c>
      <c r="G133" s="40"/>
      <c r="H133" s="40"/>
    </row>
    <row r="134" spans="2:8">
      <c r="B134" s="22"/>
      <c r="C134" s="2" t="s">
        <v>226</v>
      </c>
      <c r="D134" s="59">
        <v>6030100590</v>
      </c>
      <c r="E134" s="6" t="s">
        <v>44</v>
      </c>
      <c r="F134" s="49">
        <v>7331.22</v>
      </c>
      <c r="G134" s="40"/>
      <c r="H134" s="40"/>
    </row>
    <row r="135" spans="2:8" ht="38.25">
      <c r="B135" s="27"/>
      <c r="C135" s="2" t="s">
        <v>218</v>
      </c>
      <c r="D135" s="56" t="s">
        <v>244</v>
      </c>
      <c r="E135" s="9"/>
      <c r="F135" s="47">
        <f>F136</f>
        <v>250</v>
      </c>
    </row>
    <row r="136" spans="2:8" ht="38.25">
      <c r="B136" s="27"/>
      <c r="C136" s="2" t="s">
        <v>219</v>
      </c>
      <c r="D136" s="56" t="s">
        <v>166</v>
      </c>
      <c r="E136" s="9"/>
      <c r="F136" s="47">
        <f>F137</f>
        <v>250</v>
      </c>
    </row>
    <row r="137" spans="2:8" ht="25.5">
      <c r="B137" s="27"/>
      <c r="C137" s="2" t="s">
        <v>220</v>
      </c>
      <c r="D137" s="56" t="s">
        <v>167</v>
      </c>
      <c r="E137" s="9"/>
      <c r="F137" s="47">
        <f>F138</f>
        <v>250</v>
      </c>
    </row>
    <row r="138" spans="2:8" ht="25.5">
      <c r="B138" s="27"/>
      <c r="C138" s="2" t="s">
        <v>221</v>
      </c>
      <c r="D138" s="56" t="s">
        <v>245</v>
      </c>
      <c r="E138" s="9"/>
      <c r="F138" s="47">
        <f>F139</f>
        <v>250</v>
      </c>
    </row>
    <row r="139" spans="2:8" ht="25.5">
      <c r="B139" s="27"/>
      <c r="C139" s="2" t="s">
        <v>17</v>
      </c>
      <c r="D139" s="56" t="s">
        <v>245</v>
      </c>
      <c r="E139" s="9" t="s">
        <v>11</v>
      </c>
      <c r="F139" s="47">
        <v>250</v>
      </c>
    </row>
    <row r="140" spans="2:8" ht="25.5">
      <c r="B140" s="22"/>
      <c r="C140" s="13" t="s">
        <v>40</v>
      </c>
      <c r="D140" s="57" t="s">
        <v>113</v>
      </c>
      <c r="E140" s="6"/>
      <c r="F140" s="47">
        <f>F141</f>
        <v>83.83</v>
      </c>
    </row>
    <row r="141" spans="2:8" ht="25.5">
      <c r="B141" s="22"/>
      <c r="C141" s="13" t="s">
        <v>165</v>
      </c>
      <c r="D141" s="57" t="s">
        <v>114</v>
      </c>
      <c r="E141" s="6"/>
      <c r="F141" s="47">
        <f>F142</f>
        <v>83.83</v>
      </c>
    </row>
    <row r="142" spans="2:8" ht="38.25">
      <c r="B142" s="22"/>
      <c r="C142" s="13" t="s">
        <v>256</v>
      </c>
      <c r="D142" s="57" t="s">
        <v>115</v>
      </c>
      <c r="E142" s="6"/>
      <c r="F142" s="47">
        <f>F144</f>
        <v>83.83</v>
      </c>
    </row>
    <row r="143" spans="2:8">
      <c r="B143" s="22"/>
      <c r="C143" s="13" t="s">
        <v>41</v>
      </c>
      <c r="D143" s="57" t="s">
        <v>246</v>
      </c>
      <c r="E143" s="6"/>
      <c r="F143" s="47">
        <f>F144</f>
        <v>83.83</v>
      </c>
    </row>
    <row r="144" spans="2:8">
      <c r="B144" s="22"/>
      <c r="C144" s="2" t="s">
        <v>43</v>
      </c>
      <c r="D144" s="57" t="s">
        <v>246</v>
      </c>
      <c r="E144" s="6" t="s">
        <v>44</v>
      </c>
      <c r="F144" s="47">
        <v>83.83</v>
      </c>
    </row>
    <row r="145" spans="2:7" ht="29.25" customHeight="1">
      <c r="B145" s="22"/>
      <c r="C145" s="2" t="s">
        <v>181</v>
      </c>
      <c r="D145" s="57" t="s">
        <v>207</v>
      </c>
      <c r="E145" s="6"/>
      <c r="F145" s="47">
        <f>F146+F150+F157</f>
        <v>7147.63</v>
      </c>
    </row>
    <row r="146" spans="2:7" ht="25.5">
      <c r="B146" s="22"/>
      <c r="C146" s="2" t="s">
        <v>42</v>
      </c>
      <c r="D146" s="57" t="s">
        <v>208</v>
      </c>
      <c r="E146" s="6"/>
      <c r="F146" s="47">
        <f>F148</f>
        <v>7117.63</v>
      </c>
    </row>
    <row r="147" spans="2:7" ht="38.25">
      <c r="B147" s="22"/>
      <c r="C147" s="2" t="s">
        <v>168</v>
      </c>
      <c r="D147" s="57" t="s">
        <v>209</v>
      </c>
      <c r="E147" s="6"/>
      <c r="F147" s="47">
        <f>F148</f>
        <v>7117.63</v>
      </c>
    </row>
    <row r="148" spans="2:7" ht="25.5">
      <c r="B148" s="22"/>
      <c r="C148" s="11" t="s">
        <v>22</v>
      </c>
      <c r="D148" s="57" t="s">
        <v>247</v>
      </c>
      <c r="E148" s="6"/>
      <c r="F148" s="47">
        <f>F149</f>
        <v>7117.63</v>
      </c>
    </row>
    <row r="149" spans="2:7">
      <c r="B149" s="22"/>
      <c r="C149" s="2" t="s">
        <v>43</v>
      </c>
      <c r="D149" s="57" t="s">
        <v>247</v>
      </c>
      <c r="E149" s="6" t="s">
        <v>44</v>
      </c>
      <c r="F149" s="47">
        <v>7117.63</v>
      </c>
    </row>
    <row r="150" spans="2:7" ht="76.5" hidden="1">
      <c r="B150" s="22"/>
      <c r="C150" s="2" t="s">
        <v>215</v>
      </c>
      <c r="D150" s="57" t="s">
        <v>210</v>
      </c>
      <c r="E150" s="6"/>
      <c r="F150" s="47"/>
    </row>
    <row r="151" spans="2:7" hidden="1">
      <c r="B151" s="22"/>
      <c r="C151" s="2" t="s">
        <v>45</v>
      </c>
      <c r="D151" s="57" t="s">
        <v>211</v>
      </c>
      <c r="E151" s="6"/>
      <c r="F151" s="47">
        <f>F152</f>
        <v>0</v>
      </c>
    </row>
    <row r="152" spans="2:7" ht="25.5" hidden="1">
      <c r="B152" s="22"/>
      <c r="C152" s="2" t="s">
        <v>216</v>
      </c>
      <c r="D152" s="57" t="s">
        <v>212</v>
      </c>
      <c r="E152" s="6"/>
      <c r="F152" s="47">
        <f>F153</f>
        <v>0</v>
      </c>
    </row>
    <row r="153" spans="2:7" hidden="1">
      <c r="B153" s="22"/>
      <c r="C153" s="2" t="s">
        <v>43</v>
      </c>
      <c r="D153" s="57" t="s">
        <v>212</v>
      </c>
      <c r="E153" s="6" t="s">
        <v>44</v>
      </c>
      <c r="F153" s="47"/>
    </row>
    <row r="154" spans="2:7" ht="15.75" hidden="1" customHeight="1">
      <c r="B154" s="22"/>
      <c r="C154" s="11" t="s">
        <v>182</v>
      </c>
      <c r="D154" s="57" t="s">
        <v>213</v>
      </c>
      <c r="E154" s="6"/>
      <c r="F154" s="47">
        <f>F155</f>
        <v>0</v>
      </c>
    </row>
    <row r="155" spans="2:7" ht="51" hidden="1">
      <c r="B155" s="22"/>
      <c r="C155" s="11" t="s">
        <v>217</v>
      </c>
      <c r="D155" s="57" t="s">
        <v>214</v>
      </c>
      <c r="E155" s="6"/>
      <c r="F155" s="47">
        <f>F156</f>
        <v>0</v>
      </c>
    </row>
    <row r="156" spans="2:7" hidden="1">
      <c r="B156" s="22"/>
      <c r="C156" s="2" t="s">
        <v>43</v>
      </c>
      <c r="D156" s="57" t="s">
        <v>214</v>
      </c>
      <c r="E156" s="6" t="s">
        <v>44</v>
      </c>
      <c r="F156" s="47"/>
    </row>
    <row r="157" spans="2:7">
      <c r="B157" s="22"/>
      <c r="C157" s="2" t="s">
        <v>46</v>
      </c>
      <c r="D157" s="57" t="s">
        <v>248</v>
      </c>
      <c r="E157" s="6"/>
      <c r="F157" s="47">
        <f>F158</f>
        <v>30</v>
      </c>
      <c r="G157" s="32"/>
    </row>
    <row r="158" spans="2:7" ht="14.25" customHeight="1">
      <c r="B158" s="22"/>
      <c r="C158" s="2" t="s">
        <v>106</v>
      </c>
      <c r="D158" s="57" t="s">
        <v>249</v>
      </c>
      <c r="E158" s="6"/>
      <c r="F158" s="47">
        <f>F159</f>
        <v>30</v>
      </c>
      <c r="G158" s="32"/>
    </row>
    <row r="159" spans="2:7" ht="25.5">
      <c r="B159" s="22"/>
      <c r="C159" s="2" t="s">
        <v>6</v>
      </c>
      <c r="D159" s="59">
        <v>6320110290</v>
      </c>
      <c r="E159" s="22"/>
      <c r="F159" s="48">
        <f>F160</f>
        <v>30</v>
      </c>
      <c r="G159" s="32"/>
    </row>
    <row r="160" spans="2:7">
      <c r="B160" s="22"/>
      <c r="C160" s="2" t="s">
        <v>110</v>
      </c>
      <c r="D160" s="59">
        <v>6320110290</v>
      </c>
      <c r="E160" s="6" t="s">
        <v>76</v>
      </c>
      <c r="F160" s="48">
        <v>30</v>
      </c>
      <c r="G160" s="32"/>
    </row>
    <row r="161" spans="2:7" ht="51.75" customHeight="1">
      <c r="B161" s="22"/>
      <c r="C161" s="2" t="s">
        <v>47</v>
      </c>
      <c r="D161" s="59">
        <v>6400000000</v>
      </c>
      <c r="E161" s="6"/>
      <c r="F161" s="48">
        <f>F162</f>
        <v>100</v>
      </c>
      <c r="G161" s="32"/>
    </row>
    <row r="162" spans="2:7" ht="51">
      <c r="B162" s="22"/>
      <c r="C162" s="2" t="s">
        <v>169</v>
      </c>
      <c r="D162" s="59">
        <v>6410000000</v>
      </c>
      <c r="E162" s="6"/>
      <c r="F162" s="48">
        <f>F163</f>
        <v>100</v>
      </c>
      <c r="G162" s="32"/>
    </row>
    <row r="163" spans="2:7">
      <c r="B163" s="22"/>
      <c r="C163" s="2" t="s">
        <v>107</v>
      </c>
      <c r="D163" s="59">
        <v>6410100000</v>
      </c>
      <c r="E163" s="6"/>
      <c r="F163" s="48">
        <f>F165</f>
        <v>100</v>
      </c>
      <c r="G163" s="32"/>
    </row>
    <row r="164" spans="2:7" ht="25.5">
      <c r="B164" s="22"/>
      <c r="C164" s="2" t="s">
        <v>61</v>
      </c>
      <c r="D164" s="59">
        <v>6410110250</v>
      </c>
      <c r="E164" s="6"/>
      <c r="F164" s="48">
        <f>F165</f>
        <v>100</v>
      </c>
      <c r="G164" s="32"/>
    </row>
    <row r="165" spans="2:7" ht="25.5">
      <c r="B165" s="22"/>
      <c r="C165" s="2" t="s">
        <v>17</v>
      </c>
      <c r="D165" s="59">
        <v>6410110250</v>
      </c>
      <c r="E165" s="6" t="s">
        <v>11</v>
      </c>
      <c r="F165" s="48">
        <v>100</v>
      </c>
      <c r="G165" s="32"/>
    </row>
    <row r="166" spans="2:7" ht="27" customHeight="1">
      <c r="B166" s="22"/>
      <c r="C166" s="2" t="s">
        <v>183</v>
      </c>
      <c r="D166" s="59">
        <v>6500000000</v>
      </c>
      <c r="E166" s="10"/>
      <c r="F166" s="48">
        <f>F167</f>
        <v>555</v>
      </c>
      <c r="G166" s="32"/>
    </row>
    <row r="167" spans="2:7" ht="38.25">
      <c r="B167" s="22"/>
      <c r="C167" s="2" t="s">
        <v>170</v>
      </c>
      <c r="D167" s="59">
        <v>6510000000</v>
      </c>
      <c r="E167" s="10"/>
      <c r="F167" s="48">
        <f>F168</f>
        <v>555</v>
      </c>
      <c r="G167" s="32"/>
    </row>
    <row r="168" spans="2:7" ht="38.25">
      <c r="B168" s="22"/>
      <c r="C168" s="2" t="s">
        <v>95</v>
      </c>
      <c r="D168" s="59">
        <v>6510100000</v>
      </c>
      <c r="E168" s="10"/>
      <c r="F168" s="48">
        <f>F169</f>
        <v>555</v>
      </c>
      <c r="G168" s="32"/>
    </row>
    <row r="169" spans="2:7">
      <c r="B169" s="22"/>
      <c r="C169" s="2" t="s">
        <v>32</v>
      </c>
      <c r="D169" s="59">
        <v>6510110060</v>
      </c>
      <c r="E169" s="10"/>
      <c r="F169" s="48">
        <f>F170</f>
        <v>555</v>
      </c>
      <c r="G169" s="32"/>
    </row>
    <row r="170" spans="2:7">
      <c r="B170" s="22"/>
      <c r="C170" s="2" t="s">
        <v>43</v>
      </c>
      <c r="D170" s="59">
        <v>6510110060</v>
      </c>
      <c r="E170" s="10">
        <v>610</v>
      </c>
      <c r="F170" s="48">
        <f>300+255</f>
        <v>555</v>
      </c>
      <c r="G170" s="32"/>
    </row>
    <row r="171" spans="2:7" ht="51" customHeight="1">
      <c r="B171" s="22"/>
      <c r="C171" s="2" t="s">
        <v>171</v>
      </c>
      <c r="D171" s="59">
        <v>6600000000</v>
      </c>
      <c r="E171" s="6"/>
      <c r="F171" s="48">
        <f>F172</f>
        <v>108</v>
      </c>
      <c r="G171" s="32"/>
    </row>
    <row r="172" spans="2:7" ht="17.25" customHeight="1">
      <c r="B172" s="22"/>
      <c r="C172" s="2" t="s">
        <v>172</v>
      </c>
      <c r="D172" s="59">
        <v>6610000000</v>
      </c>
      <c r="E172" s="6"/>
      <c r="F172" s="48">
        <f>F173</f>
        <v>108</v>
      </c>
      <c r="G172" s="32"/>
    </row>
    <row r="173" spans="2:7" ht="38.25">
      <c r="B173" s="22"/>
      <c r="C173" s="2" t="s">
        <v>108</v>
      </c>
      <c r="D173" s="59">
        <v>6610100000</v>
      </c>
      <c r="E173" s="6"/>
      <c r="F173" s="48">
        <f>F175</f>
        <v>108</v>
      </c>
    </row>
    <row r="174" spans="2:7">
      <c r="B174" s="22"/>
      <c r="C174" s="2" t="s">
        <v>62</v>
      </c>
      <c r="D174" s="59">
        <v>6610110170</v>
      </c>
      <c r="E174" s="6"/>
      <c r="F174" s="48">
        <f>F175</f>
        <v>108</v>
      </c>
    </row>
    <row r="175" spans="2:7">
      <c r="B175" s="22"/>
      <c r="C175" s="2" t="s">
        <v>63</v>
      </c>
      <c r="D175" s="59">
        <v>6610110170</v>
      </c>
      <c r="E175" s="6" t="s">
        <v>78</v>
      </c>
      <c r="F175" s="48">
        <v>108</v>
      </c>
    </row>
    <row r="176" spans="2:7" ht="38.25">
      <c r="B176" s="22"/>
      <c r="C176" s="13" t="s">
        <v>48</v>
      </c>
      <c r="D176" s="59">
        <v>6700000000</v>
      </c>
      <c r="E176" s="6"/>
      <c r="F176" s="49">
        <f>F177</f>
        <v>2498.5</v>
      </c>
    </row>
    <row r="177" spans="2:6" ht="38.25">
      <c r="B177" s="22"/>
      <c r="C177" s="13" t="s">
        <v>173</v>
      </c>
      <c r="D177" s="59">
        <v>6710000000</v>
      </c>
      <c r="E177" s="6"/>
      <c r="F177" s="49">
        <f>F178</f>
        <v>2498.5</v>
      </c>
    </row>
    <row r="178" spans="2:6" ht="25.5">
      <c r="B178" s="22"/>
      <c r="C178" s="13" t="s">
        <v>109</v>
      </c>
      <c r="D178" s="59">
        <v>6710100000</v>
      </c>
      <c r="E178" s="6"/>
      <c r="F178" s="49">
        <f>F181+F180</f>
        <v>2498.5</v>
      </c>
    </row>
    <row r="179" spans="2:6" ht="25.5">
      <c r="B179" s="22"/>
      <c r="C179" s="13" t="s">
        <v>49</v>
      </c>
      <c r="D179" s="59">
        <v>6710110280</v>
      </c>
      <c r="E179" s="6"/>
      <c r="F179" s="49">
        <f>F180+F181</f>
        <v>2498.5</v>
      </c>
    </row>
    <row r="180" spans="2:6" ht="25.5">
      <c r="B180" s="22"/>
      <c r="C180" s="2" t="s">
        <v>17</v>
      </c>
      <c r="D180" s="59">
        <v>6710110280</v>
      </c>
      <c r="E180" s="6" t="s">
        <v>11</v>
      </c>
      <c r="F180" s="49">
        <f>948.5+1400</f>
        <v>2348.5</v>
      </c>
    </row>
    <row r="181" spans="2:6">
      <c r="B181" s="22"/>
      <c r="C181" s="2" t="s">
        <v>43</v>
      </c>
      <c r="D181" s="59">
        <v>6710210280</v>
      </c>
      <c r="E181" s="6" t="s">
        <v>44</v>
      </c>
      <c r="F181" s="49">
        <v>150</v>
      </c>
    </row>
    <row r="182" spans="2:6" ht="25.5">
      <c r="B182" s="22"/>
      <c r="C182" s="4" t="s">
        <v>118</v>
      </c>
      <c r="D182" s="58">
        <v>8100000000</v>
      </c>
      <c r="E182" s="6"/>
      <c r="F182" s="49">
        <f>F183</f>
        <v>880.48299999999995</v>
      </c>
    </row>
    <row r="183" spans="2:6" ht="25.5">
      <c r="B183" s="22"/>
      <c r="C183" s="4" t="s">
        <v>119</v>
      </c>
      <c r="D183" s="58">
        <v>8110000000</v>
      </c>
      <c r="E183" s="6"/>
      <c r="F183" s="49">
        <f>F184</f>
        <v>880.48299999999995</v>
      </c>
    </row>
    <row r="184" spans="2:6" ht="25.5">
      <c r="B184" s="22"/>
      <c r="C184" s="8" t="s">
        <v>18</v>
      </c>
      <c r="D184" s="55" t="s">
        <v>121</v>
      </c>
      <c r="E184" s="6"/>
      <c r="F184" s="49">
        <f>F185</f>
        <v>880.48299999999995</v>
      </c>
    </row>
    <row r="185" spans="2:6" ht="25.5">
      <c r="B185" s="22"/>
      <c r="C185" s="2" t="s">
        <v>120</v>
      </c>
      <c r="D185" s="55" t="s">
        <v>121</v>
      </c>
      <c r="E185" s="6" t="s">
        <v>10</v>
      </c>
      <c r="F185" s="49">
        <v>880.48299999999995</v>
      </c>
    </row>
    <row r="186" spans="2:6" ht="25.5">
      <c r="B186" s="27"/>
      <c r="C186" s="4" t="s">
        <v>19</v>
      </c>
      <c r="D186" s="56" t="s">
        <v>66</v>
      </c>
      <c r="E186" s="9"/>
      <c r="F186" s="47">
        <f>F187</f>
        <v>3.8</v>
      </c>
    </row>
    <row r="187" spans="2:6" ht="25.5">
      <c r="B187" s="27"/>
      <c r="C187" s="4" t="s">
        <v>123</v>
      </c>
      <c r="D187" s="56" t="s">
        <v>124</v>
      </c>
      <c r="E187" s="9"/>
      <c r="F187" s="47">
        <f>F189</f>
        <v>3.8</v>
      </c>
    </row>
    <row r="188" spans="2:6" ht="25.5">
      <c r="B188" s="27"/>
      <c r="C188" s="4" t="s">
        <v>20</v>
      </c>
      <c r="D188" s="56" t="s">
        <v>125</v>
      </c>
      <c r="E188" s="9"/>
      <c r="F188" s="47">
        <f>F189</f>
        <v>3.8</v>
      </c>
    </row>
    <row r="189" spans="2:6" ht="25.5">
      <c r="B189" s="27"/>
      <c r="C189" s="2" t="s">
        <v>17</v>
      </c>
      <c r="D189" s="56" t="s">
        <v>125</v>
      </c>
      <c r="E189" s="9" t="s">
        <v>11</v>
      </c>
      <c r="F189" s="47">
        <v>3.8</v>
      </c>
    </row>
    <row r="190" spans="2:6" ht="38.25" hidden="1">
      <c r="B190" s="27"/>
      <c r="C190" s="2" t="s">
        <v>9</v>
      </c>
      <c r="D190" s="61"/>
      <c r="E190" s="9"/>
      <c r="F190" s="47"/>
    </row>
    <row r="191" spans="2:6" ht="25.5">
      <c r="B191" s="27"/>
      <c r="C191" s="5" t="s">
        <v>21</v>
      </c>
      <c r="D191" s="57" t="s">
        <v>67</v>
      </c>
      <c r="E191" s="9"/>
      <c r="F191" s="47">
        <f>F192</f>
        <v>116.5</v>
      </c>
    </row>
    <row r="192" spans="2:6" ht="25.5">
      <c r="B192" s="27"/>
      <c r="C192" s="4" t="s">
        <v>126</v>
      </c>
      <c r="D192" s="57" t="s">
        <v>127</v>
      </c>
      <c r="E192" s="9"/>
      <c r="F192" s="47">
        <f>F194</f>
        <v>116.5</v>
      </c>
    </row>
    <row r="193" spans="2:8" ht="25.5">
      <c r="B193" s="27"/>
      <c r="C193" s="4" t="s">
        <v>18</v>
      </c>
      <c r="D193" s="57" t="s">
        <v>128</v>
      </c>
      <c r="E193" s="9"/>
      <c r="F193" s="47">
        <f>F194</f>
        <v>116.5</v>
      </c>
    </row>
    <row r="194" spans="2:8">
      <c r="B194" s="27"/>
      <c r="C194" s="2" t="s">
        <v>110</v>
      </c>
      <c r="D194" s="57" t="s">
        <v>128</v>
      </c>
      <c r="E194" s="9" t="s">
        <v>76</v>
      </c>
      <c r="F194" s="47">
        <v>116.5</v>
      </c>
      <c r="H194" s="33"/>
    </row>
    <row r="195" spans="2:8" hidden="1">
      <c r="B195" s="3"/>
      <c r="C195" s="2" t="s">
        <v>8</v>
      </c>
      <c r="D195" s="62"/>
      <c r="E195" s="6"/>
      <c r="F195" s="49"/>
    </row>
    <row r="196" spans="2:8">
      <c r="B196" s="3"/>
      <c r="C196" s="2" t="s">
        <v>129</v>
      </c>
      <c r="D196" s="57" t="s">
        <v>68</v>
      </c>
      <c r="E196" s="6"/>
      <c r="F196" s="49">
        <f>F198</f>
        <v>200</v>
      </c>
    </row>
    <row r="197" spans="2:8" ht="25.5">
      <c r="B197" s="3"/>
      <c r="C197" s="4" t="s">
        <v>130</v>
      </c>
      <c r="D197" s="57" t="s">
        <v>132</v>
      </c>
      <c r="E197" s="6"/>
      <c r="F197" s="49">
        <f>F198</f>
        <v>200</v>
      </c>
    </row>
    <row r="198" spans="2:8" ht="25.5">
      <c r="B198" s="3"/>
      <c r="C198" s="4" t="s">
        <v>131</v>
      </c>
      <c r="D198" s="57" t="s">
        <v>133</v>
      </c>
      <c r="E198" s="6"/>
      <c r="F198" s="49">
        <f>F199</f>
        <v>200</v>
      </c>
    </row>
    <row r="199" spans="2:8">
      <c r="B199" s="3"/>
      <c r="C199" s="2" t="s">
        <v>14</v>
      </c>
      <c r="D199" s="57" t="s">
        <v>133</v>
      </c>
      <c r="E199" s="6" t="s">
        <v>15</v>
      </c>
      <c r="F199" s="49">
        <v>200</v>
      </c>
    </row>
    <row r="200" spans="2:8" ht="25.5" hidden="1">
      <c r="B200" s="27"/>
      <c r="C200" s="2" t="s">
        <v>184</v>
      </c>
      <c r="D200" s="59">
        <v>8500000000</v>
      </c>
      <c r="E200" s="6"/>
      <c r="F200" s="47">
        <f>F201</f>
        <v>0</v>
      </c>
    </row>
    <row r="201" spans="2:8" hidden="1">
      <c r="B201" s="27"/>
      <c r="C201" s="2" t="s">
        <v>185</v>
      </c>
      <c r="D201" s="59">
        <v>8510000000</v>
      </c>
      <c r="E201" s="6"/>
      <c r="F201" s="47">
        <f>F202</f>
        <v>0</v>
      </c>
    </row>
    <row r="202" spans="2:8" hidden="1">
      <c r="B202" s="27"/>
      <c r="C202" s="2" t="s">
        <v>186</v>
      </c>
      <c r="D202" s="59">
        <v>8510010050</v>
      </c>
      <c r="E202" s="6"/>
      <c r="F202" s="47">
        <f>F203+F204</f>
        <v>0</v>
      </c>
    </row>
    <row r="203" spans="2:8" hidden="1">
      <c r="B203" s="27"/>
      <c r="C203" s="35" t="s">
        <v>13</v>
      </c>
      <c r="D203" s="59">
        <v>8510010050</v>
      </c>
      <c r="E203" s="6" t="s">
        <v>12</v>
      </c>
      <c r="F203" s="47"/>
    </row>
    <row r="204" spans="2:8" ht="25.5" hidden="1">
      <c r="B204" s="27"/>
      <c r="C204" s="2" t="s">
        <v>17</v>
      </c>
      <c r="D204" s="57" t="s">
        <v>72</v>
      </c>
      <c r="E204" s="6" t="s">
        <v>11</v>
      </c>
      <c r="F204" s="47"/>
    </row>
    <row r="205" spans="2:8" ht="51">
      <c r="B205" s="27"/>
      <c r="C205" s="41" t="s">
        <v>228</v>
      </c>
      <c r="D205" s="57" t="s">
        <v>229</v>
      </c>
      <c r="E205" s="6"/>
      <c r="F205" s="50">
        <f>F206</f>
        <v>52.2</v>
      </c>
    </row>
    <row r="206" spans="2:8" ht="38.25">
      <c r="B206" s="27"/>
      <c r="C206" s="41" t="s">
        <v>230</v>
      </c>
      <c r="D206" s="57" t="s">
        <v>231</v>
      </c>
      <c r="E206" s="6"/>
      <c r="F206" s="50">
        <f>F207</f>
        <v>52.2</v>
      </c>
    </row>
    <row r="207" spans="2:8" ht="25.5">
      <c r="B207" s="27"/>
      <c r="C207" s="4" t="s">
        <v>18</v>
      </c>
      <c r="D207" s="57" t="s">
        <v>237</v>
      </c>
      <c r="E207" s="6"/>
      <c r="F207" s="50">
        <f>F208</f>
        <v>52.2</v>
      </c>
    </row>
    <row r="208" spans="2:8">
      <c r="B208" s="27"/>
      <c r="C208" s="2" t="s">
        <v>110</v>
      </c>
      <c r="D208" s="57" t="s">
        <v>237</v>
      </c>
      <c r="E208" s="6" t="s">
        <v>76</v>
      </c>
      <c r="F208" s="50">
        <v>52.2</v>
      </c>
    </row>
    <row r="209" spans="2:6" ht="25.5">
      <c r="B209" s="27"/>
      <c r="C209" s="4" t="s">
        <v>19</v>
      </c>
      <c r="D209" s="59">
        <v>8600000000</v>
      </c>
      <c r="E209" s="6"/>
      <c r="F209" s="47">
        <f>F210</f>
        <v>212.3</v>
      </c>
    </row>
    <row r="210" spans="2:6" ht="25.5">
      <c r="B210" s="27"/>
      <c r="C210" s="4" t="s">
        <v>123</v>
      </c>
      <c r="D210" s="59">
        <v>8610000000</v>
      </c>
      <c r="E210" s="6"/>
      <c r="F210" s="47">
        <f>F211</f>
        <v>212.3</v>
      </c>
    </row>
    <row r="211" spans="2:6" ht="26.25" customHeight="1">
      <c r="B211" s="27"/>
      <c r="C211" s="2" t="s">
        <v>7</v>
      </c>
      <c r="D211" s="59">
        <v>8610051180</v>
      </c>
      <c r="E211" s="6"/>
      <c r="F211" s="47">
        <f>F212</f>
        <v>212.3</v>
      </c>
    </row>
    <row r="212" spans="2:6" ht="16.5" customHeight="1">
      <c r="B212" s="27"/>
      <c r="C212" s="2" t="s">
        <v>122</v>
      </c>
      <c r="D212" s="59">
        <v>8610051180</v>
      </c>
      <c r="E212" s="6" t="s">
        <v>10</v>
      </c>
      <c r="F212" s="47">
        <v>212.3</v>
      </c>
    </row>
    <row r="213" spans="2:6" ht="29.25" hidden="1" customHeight="1">
      <c r="B213" s="27"/>
      <c r="C213" s="5" t="s">
        <v>233</v>
      </c>
      <c r="D213" s="10">
        <v>8800000000</v>
      </c>
      <c r="E213" s="6"/>
      <c r="F213" s="51">
        <f>F214</f>
        <v>0</v>
      </c>
    </row>
    <row r="214" spans="2:6" ht="45" hidden="1" customHeight="1">
      <c r="B214" s="27"/>
      <c r="C214" s="5" t="s">
        <v>234</v>
      </c>
      <c r="D214" s="10">
        <v>8810000000</v>
      </c>
      <c r="E214" s="6"/>
      <c r="F214" s="51">
        <f>F215</f>
        <v>0</v>
      </c>
    </row>
    <row r="215" spans="2:6" ht="26.25" hidden="1" customHeight="1">
      <c r="B215" s="27"/>
      <c r="C215" s="4" t="s">
        <v>18</v>
      </c>
      <c r="D215" s="10">
        <v>8810010170</v>
      </c>
      <c r="E215" s="6"/>
      <c r="F215" s="51">
        <f>F216</f>
        <v>0</v>
      </c>
    </row>
    <row r="216" spans="2:6" ht="16.5" hidden="1" customHeight="1">
      <c r="B216" s="27"/>
      <c r="C216" s="2" t="s">
        <v>110</v>
      </c>
      <c r="D216" s="10">
        <v>8810010170</v>
      </c>
      <c r="E216" s="6" t="s">
        <v>76</v>
      </c>
      <c r="F216" s="51"/>
    </row>
    <row r="217" spans="2:6" ht="15.75">
      <c r="B217" s="25"/>
      <c r="C217" s="63"/>
      <c r="D217" s="63"/>
      <c r="E217" s="63"/>
      <c r="F217" s="63"/>
    </row>
    <row r="218" spans="2:6" ht="15.75" customHeight="1">
      <c r="B218" s="25"/>
      <c r="C218" s="63" t="s">
        <v>116</v>
      </c>
      <c r="D218" s="63"/>
      <c r="E218" s="63"/>
      <c r="F218" s="63"/>
    </row>
    <row r="219" spans="2:6" ht="15.75" customHeight="1">
      <c r="B219" s="25"/>
      <c r="C219" s="63" t="s">
        <v>117</v>
      </c>
      <c r="D219" s="63"/>
      <c r="E219" s="63"/>
      <c r="F219" s="63"/>
    </row>
    <row r="220" spans="2:6">
      <c r="C220" s="5"/>
      <c r="D220" s="6"/>
      <c r="E220" s="14"/>
      <c r="F220" s="52"/>
    </row>
    <row r="221" spans="2:6">
      <c r="C221" s="5"/>
      <c r="D221" s="6"/>
      <c r="E221" s="14"/>
      <c r="F221" s="52"/>
    </row>
    <row r="222" spans="2:6">
      <c r="C222" s="5"/>
      <c r="D222" s="6"/>
      <c r="E222" s="14"/>
      <c r="F222" s="52"/>
    </row>
    <row r="223" spans="2:6">
      <c r="C223" s="5"/>
      <c r="D223" s="6"/>
      <c r="E223" s="14"/>
      <c r="F223" s="52"/>
    </row>
    <row r="224" spans="2:6">
      <c r="C224" s="5"/>
      <c r="D224" s="6"/>
      <c r="E224" s="14"/>
      <c r="F224" s="52"/>
    </row>
    <row r="225" spans="3:6">
      <c r="C225" s="34"/>
      <c r="D225" s="37"/>
      <c r="E225" s="14"/>
      <c r="F225" s="52"/>
    </row>
    <row r="226" spans="3:6">
      <c r="C226" s="34"/>
      <c r="D226" s="37"/>
      <c r="E226" s="14"/>
      <c r="F226" s="52"/>
    </row>
    <row r="227" spans="3:6">
      <c r="D227" s="38"/>
      <c r="E227" s="14"/>
      <c r="F227" s="52"/>
    </row>
    <row r="228" spans="3:6">
      <c r="D228" s="38"/>
      <c r="E228" s="14"/>
      <c r="F228" s="52"/>
    </row>
  </sheetData>
  <mergeCells count="5">
    <mergeCell ref="C219:F219"/>
    <mergeCell ref="C217:F217"/>
    <mergeCell ref="C218:F218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2019-11-29T12:53:05Z</cp:lastPrinted>
  <dcterms:created xsi:type="dcterms:W3CDTF">1996-10-08T23:32:33Z</dcterms:created>
  <dcterms:modified xsi:type="dcterms:W3CDTF">2020-01-24T10:48:13Z</dcterms:modified>
</cp:coreProperties>
</file>