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440" windowHeight="11730"/>
  </bookViews>
  <sheets>
    <sheet name="Прил.1" sheetId="4" r:id="rId1"/>
  </sheets>
  <definedNames>
    <definedName name="_xlnm.Print_Area" localSheetId="0">Прил.1!$A$1:$H$103</definedName>
  </definedNames>
  <calcPr calcId="152511"/>
</workbook>
</file>

<file path=xl/calcChain.xml><?xml version="1.0" encoding="utf-8"?>
<calcChain xmlns="http://schemas.openxmlformats.org/spreadsheetml/2006/main">
  <c r="H52" i="4" l="1"/>
  <c r="H51" i="4"/>
  <c r="H25" i="4"/>
  <c r="H29" i="4"/>
  <c r="H34" i="4"/>
  <c r="H33" i="4"/>
  <c r="H48" i="4"/>
  <c r="H47" i="4"/>
  <c r="H28" i="4"/>
  <c r="H40" i="4"/>
  <c r="H39" i="4"/>
  <c r="H42" i="4"/>
  <c r="H41" i="4"/>
  <c r="G42" i="4"/>
  <c r="G41" i="4"/>
  <c r="G40" i="4"/>
  <c r="G39" i="4"/>
  <c r="G34" i="4"/>
  <c r="G33" i="4"/>
  <c r="G29" i="4"/>
  <c r="G28" i="4"/>
  <c r="G25" i="4"/>
</calcChain>
</file>

<file path=xl/sharedStrings.xml><?xml version="1.0" encoding="utf-8"?>
<sst xmlns="http://schemas.openxmlformats.org/spreadsheetml/2006/main" count="310" uniqueCount="191">
  <si>
    <t>Приложение №1</t>
  </si>
  <si>
    <t>к письму</t>
  </si>
  <si>
    <t>от______________№______________</t>
  </si>
  <si>
    <t>(наименование муниципального образования Краснодарского края)</t>
  </si>
  <si>
    <t>-</t>
  </si>
  <si>
    <t>№
п/п</t>
  </si>
  <si>
    <t>Информация в области энергосбережения и повышения энергетической эффективности</t>
  </si>
  <si>
    <t>Наименование индикатора</t>
  </si>
  <si>
    <t>Значение индикатора</t>
  </si>
  <si>
    <t>электрической энергии</t>
  </si>
  <si>
    <t>кВт∙ч</t>
  </si>
  <si>
    <t xml:space="preserve">тепловой энергии </t>
  </si>
  <si>
    <t>Гкал</t>
  </si>
  <si>
    <t>горячей воды</t>
  </si>
  <si>
    <t>куб.м.</t>
  </si>
  <si>
    <t>холодной воды</t>
  </si>
  <si>
    <t>кв.м.</t>
  </si>
  <si>
    <t>чел.</t>
  </si>
  <si>
    <t>природного газа</t>
  </si>
  <si>
    <t xml:space="preserve">Общая площадь зданий, строений и сооружений,  используемых для размещения органов местного самоуправления </t>
  </si>
  <si>
    <t xml:space="preserve">Количество работников органов местного самоуправления </t>
  </si>
  <si>
    <t>объем потребления (использования) на территории муниципального образования электрической энергии, расчеты  за которую осуществляются с использованием приборов учета</t>
  </si>
  <si>
    <t>объем потребления (использования) на территории муниципального образования тепловой энергии, расчеты  за которую осуществляются с использованием приборов учета</t>
  </si>
  <si>
    <t>объем потребления (использования) на территории муниципального образования холодной воды, расчеты  за которую осуществляются с использованием приборов учета</t>
  </si>
  <si>
    <t>объем потребления (использования) на территории муниципального образования горячей воды, расчеты  за которую осуществляются с использованием приборов учета</t>
  </si>
  <si>
    <t>Общий объем производства энергетических ресурсов на территории муниципального образования, в том числе:</t>
  </si>
  <si>
    <t>электрическая энергия, в том числе:</t>
  </si>
  <si>
    <t>произведенная с использованием возобновляемых источников энергии:</t>
  </si>
  <si>
    <t>солнечная энергетика</t>
  </si>
  <si>
    <t>ветровая энергетика</t>
  </si>
  <si>
    <t>биоэнергия</t>
  </si>
  <si>
    <t>тепловая энергия, в том числе:</t>
  </si>
  <si>
    <t>тепловыми электростанциями, в том числе:</t>
  </si>
  <si>
    <t>произведенного с использованием возобновляемых источников энергии:</t>
  </si>
  <si>
    <t>котельными</t>
  </si>
  <si>
    <t>природный газ</t>
  </si>
  <si>
    <t>дрова</t>
  </si>
  <si>
    <t>Объем потребления топлива на выработку тепловой энергии, в том числе:</t>
  </si>
  <si>
    <t>дизельное топливо</t>
  </si>
  <si>
    <t>тонн</t>
  </si>
  <si>
    <t>мазут</t>
  </si>
  <si>
    <t>уголь</t>
  </si>
  <si>
    <t>прочее (расшифровать)</t>
  </si>
  <si>
    <t>котельными, в том числе:</t>
  </si>
  <si>
    <t>ед.</t>
  </si>
  <si>
    <t xml:space="preserve">  </t>
  </si>
  <si>
    <t>Единица
измерения</t>
  </si>
  <si>
    <t>2.1</t>
  </si>
  <si>
    <t>11.1</t>
  </si>
  <si>
    <t>17.1.3</t>
  </si>
  <si>
    <t>17.1.4</t>
  </si>
  <si>
    <t>17.1.5</t>
  </si>
  <si>
    <t>17.1.6</t>
  </si>
  <si>
    <t>1квартал</t>
  </si>
  <si>
    <t>полугодие</t>
  </si>
  <si>
    <t>9 мес.</t>
  </si>
  <si>
    <t>отчетный год</t>
  </si>
  <si>
    <t>год, предшествующий отчетному</t>
  </si>
  <si>
    <t>Объем потерь воды в централизованных системах водоснабжения при транспортировке на территории  муниципалитета</t>
  </si>
  <si>
    <t>2.2</t>
  </si>
  <si>
    <t>2.3</t>
  </si>
  <si>
    <t>2.4</t>
  </si>
  <si>
    <t>2.5</t>
  </si>
  <si>
    <t>(фамилия, имя отчество)</t>
  </si>
  <si>
    <t>подпись</t>
  </si>
  <si>
    <t xml:space="preserve">     </t>
  </si>
  <si>
    <t xml:space="preserve">   </t>
  </si>
  <si>
    <t>Количество высокоэкономичных по использованию моторного топлива и электрической энергии (в том числе относящихся к объектам с высоким классом энергетической эффективности) транспортных средств, относящихся к общественному транспорту, регулирование тарифов на услуги по перевозке на котором осуществляется муниципальным образованием</t>
  </si>
  <si>
    <t>Количество транспортных средств, использующих природный газ, газовые смеси, сжиженный углеводородный газ в качестве моторного топлива, регулирование тарифов на услуги по перевозке на которых осуществляется муниципальным образованием</t>
  </si>
  <si>
    <t xml:space="preserve"> Количество транспортных средств с автономным источником электрического питания, относящихся к общественному транспорту, зарегистрированных на территории муниципального образования</t>
  </si>
  <si>
    <t>Количество жителей, проживающих в многоквартирных домах на территории муниципального образования</t>
  </si>
  <si>
    <t>Общая площадь многоквартирных домов на территории муниципального образования</t>
  </si>
  <si>
    <t xml:space="preserve">Объем потребления горячей воды  приобретаемой по приборам учета </t>
  </si>
  <si>
    <t xml:space="preserve">Объем потребления тепловой энергии, приобретаемой по приборам учета </t>
  </si>
  <si>
    <t xml:space="preserve">Объем потребления электрической энергии, приобретаемой по приборам учета </t>
  </si>
  <si>
    <t xml:space="preserve">Объем потребления холодной воды приобретаемой по приборам учета </t>
  </si>
  <si>
    <t xml:space="preserve">Объем потребления природного газа  приобретаемого по приборам учета </t>
  </si>
  <si>
    <r>
      <t xml:space="preserve">Объем потребления энергетических ресурсов в </t>
    </r>
    <r>
      <rPr>
        <b/>
        <sz val="12"/>
        <color theme="1"/>
        <rFont val="Times New Roman"/>
        <family val="1"/>
        <charset val="204"/>
      </rPr>
      <t>органах местного самоуправления</t>
    </r>
    <r>
      <rPr>
        <sz val="12"/>
        <color theme="1"/>
        <rFont val="Times New Roman"/>
        <family val="1"/>
        <charset val="204"/>
      </rPr>
      <t xml:space="preserve"> на территории муниципального образования, в том числе:</t>
    </r>
  </si>
  <si>
    <r>
      <t xml:space="preserve">Объем потребления энергетических ресурсов в </t>
    </r>
    <r>
      <rPr>
        <b/>
        <sz val="12"/>
        <color rgb="FF000000"/>
        <rFont val="Times New Roman"/>
        <family val="1"/>
        <charset val="204"/>
      </rPr>
      <t>муниципальных учреждениях</t>
    </r>
    <r>
      <rPr>
        <sz val="12"/>
        <color rgb="FF000000"/>
        <rFont val="Times New Roman"/>
        <family val="1"/>
        <charset val="204"/>
      </rPr>
      <t xml:space="preserve"> на территории муниципального образования, в том числе: </t>
    </r>
  </si>
  <si>
    <t>3</t>
  </si>
  <si>
    <r>
      <t xml:space="preserve">Объем потребления энергетических ресурсов на территории муниципального образования </t>
    </r>
    <r>
      <rPr>
        <b/>
        <sz val="11"/>
        <color theme="1"/>
        <rFont val="Times New Roman"/>
        <family val="1"/>
        <charset val="204"/>
      </rPr>
      <t>в многоквартирных домах</t>
    </r>
    <r>
      <rPr>
        <sz val="11"/>
        <color theme="1"/>
        <rFont val="Times New Roman"/>
        <family val="1"/>
        <charset val="204"/>
      </rPr>
      <t>, в том числе:</t>
    </r>
  </si>
  <si>
    <t>объем потребления (использования) на территории муниципального образования природного газа, расчеты  за который осуществляются с использованием приборов учета</t>
  </si>
  <si>
    <t>Общий объем потребления (использования) энергетических ресурсов на территории муниципального образования, в том числе:</t>
  </si>
  <si>
    <t>тепловыми электростанциями</t>
  </si>
  <si>
    <t xml:space="preserve">Количество энергоэффективных источников света в системах уличного освещения на территории муниципального образования, единиц (Светильники со светодиодами или светодиодные лампы, соответствующие требованиям постановлением Правительства Российской Федерации от 24 декабря 2020 г. N 2255)
</t>
  </si>
  <si>
    <t xml:space="preserve">Общее количество источников света в системах уличного освещения на территории муниципального образования
</t>
  </si>
  <si>
    <t xml:space="preserve"> Площадь многоквартирных домов, расположенных на территории муниципального образования, имеющих класс энергетической эффективности "А++"</t>
  </si>
  <si>
    <t xml:space="preserve"> Площадь многоквартирных домов, расположенных на территории муниципального образования, имеющих класс энергетической эффективности "А+" </t>
  </si>
  <si>
    <t xml:space="preserve"> Площадь многоквартирных домов, расположенных на территории муниципального образования, имеющих класс энергетической эффективности "А"</t>
  </si>
  <si>
    <t xml:space="preserve"> Площадь многоквартирных домов, расположенных на территории муниципального образования, имеющих класс энергетической эффективности "В"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</si>
  <si>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</si>
  <si>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</si>
  <si>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</si>
  <si>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</si>
  <si>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</si>
  <si>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</si>
  <si>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</si>
  <si>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</si>
  <si>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</si>
  <si>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</si>
  <si>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</si>
  <si>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2</t>
  </si>
  <si>
    <t>4</t>
  </si>
  <si>
    <t>5</t>
  </si>
  <si>
    <t>5.1</t>
  </si>
  <si>
    <t>5.2</t>
  </si>
  <si>
    <t>5.4</t>
  </si>
  <si>
    <t>5.5</t>
  </si>
  <si>
    <t>5.2.1</t>
  </si>
  <si>
    <t>Общая площадь зданий, строений и сооружений,  используемых для размещения муниципальных учреждений на территории муниципального образования</t>
  </si>
  <si>
    <t>Количество работников муниципальных учреждений на территории муниципального образования</t>
  </si>
  <si>
    <t>Среднегодовая численность постоянного населения муниципального образования</t>
  </si>
  <si>
    <t>5.3.</t>
  </si>
  <si>
    <t>5.3.1</t>
  </si>
  <si>
    <t>5.1.1</t>
  </si>
  <si>
    <t>5.4.1</t>
  </si>
  <si>
    <t>5.5.1</t>
  </si>
  <si>
    <t>6</t>
  </si>
  <si>
    <t>7</t>
  </si>
  <si>
    <t>8</t>
  </si>
  <si>
    <t>9</t>
  </si>
  <si>
    <t>9.1</t>
  </si>
  <si>
    <t>9.1.1</t>
  </si>
  <si>
    <t>10</t>
  </si>
  <si>
    <t>Общий объем потребления (использования) на территории муниципального образования электрической энергии, в том числе:</t>
  </si>
  <si>
    <t>Общий объем потребления (использования) на территории муниципального образования тепловой энергии, в том числе:</t>
  </si>
  <si>
    <t>Общий объем потребления (использования) на территории муниципального образования холодной воды, в том числе:</t>
  </si>
  <si>
    <t>Общий объем потребления (использования) на территории муниципального образования горячей воды, в том числе:</t>
  </si>
  <si>
    <t>Общий объем потребления (использования) на территории муниципального образования природного газа, в том числе:</t>
  </si>
  <si>
    <t>10.1.1</t>
  </si>
  <si>
    <t>9.2</t>
  </si>
  <si>
    <t>9.2.1</t>
  </si>
  <si>
    <t>9.3</t>
  </si>
  <si>
    <t>9.3.1</t>
  </si>
  <si>
    <t>9.4</t>
  </si>
  <si>
    <t>9.4.1</t>
  </si>
  <si>
    <t>9.5</t>
  </si>
  <si>
    <t>9.5.1</t>
  </si>
  <si>
    <t>10.1</t>
  </si>
  <si>
    <t>10.2</t>
  </si>
  <si>
    <t>10.3</t>
  </si>
  <si>
    <t>10.1.1.1</t>
  </si>
  <si>
    <t>10.1.1.2</t>
  </si>
  <si>
    <t>10.1.1.3</t>
  </si>
  <si>
    <t>10.2.1</t>
  </si>
  <si>
    <t>10.2.1.1.</t>
  </si>
  <si>
    <t>10.2.1.1.1</t>
  </si>
  <si>
    <t>10.2.1.1.2</t>
  </si>
  <si>
    <t>10.2.1.1.3</t>
  </si>
  <si>
    <t>10.3.1</t>
  </si>
  <si>
    <t>10.3.1.1</t>
  </si>
  <si>
    <t>10.3.1.2</t>
  </si>
  <si>
    <t>10.3.1.3</t>
  </si>
  <si>
    <t>11</t>
  </si>
  <si>
    <t>11.1.1</t>
  </si>
  <si>
    <t>11.1.2</t>
  </si>
  <si>
    <t>11.2</t>
  </si>
  <si>
    <t>11.2.1</t>
  </si>
  <si>
    <t>11.2.2</t>
  </si>
  <si>
    <t>11.2.3</t>
  </si>
  <si>
    <t>11.2.4</t>
  </si>
  <si>
    <t>11.2.5</t>
  </si>
  <si>
    <t>11.2.6</t>
  </si>
  <si>
    <t>12</t>
  </si>
  <si>
    <t>13</t>
  </si>
  <si>
    <t>14</t>
  </si>
  <si>
    <t>15</t>
  </si>
  <si>
    <t>16</t>
  </si>
  <si>
    <t>17</t>
  </si>
  <si>
    <t>геотермальная вода</t>
  </si>
  <si>
    <t>10.2.1.1.4</t>
  </si>
  <si>
    <t>10.3.1.4</t>
  </si>
  <si>
    <t>муниципальное образование Темрюкский район</t>
  </si>
  <si>
    <t xml:space="preserve">Начальник управления жилищно-коммунального хозяйства,
охраны окружающей среды, транспорта, связи и дорожного хозяйства          </t>
  </si>
  <si>
    <t>Н.К. Овчаренко</t>
  </si>
  <si>
    <t>Главный специалист</t>
  </si>
  <si>
    <t xml:space="preserve">В.Н. Жихарева </t>
  </si>
  <si>
    <t>заполняют РСО</t>
  </si>
  <si>
    <t>НЭСК+Россети</t>
  </si>
  <si>
    <t>КТИ</t>
  </si>
  <si>
    <t>водоканал</t>
  </si>
  <si>
    <t>Газпром</t>
  </si>
  <si>
    <t>заполняют адм поселений и МО</t>
  </si>
  <si>
    <t>упр культуры, упр образования, адм поселений</t>
  </si>
  <si>
    <t>(РСО-это ресурсоснабжающие организации)</t>
  </si>
  <si>
    <t>ВНИМАНИЕ! объём определяется без учёта уличного освещения! Учитывается только то, что потребила сама администрация</t>
  </si>
  <si>
    <t>20.592</t>
  </si>
  <si>
    <t>ЦКС</t>
  </si>
  <si>
    <t>БИОС</t>
  </si>
  <si>
    <t>Администрация/МТО/ЦБ</t>
  </si>
  <si>
    <r>
      <t xml:space="preserve">за </t>
    </r>
    <r>
      <rPr>
        <sz val="10"/>
        <color theme="1"/>
        <rFont val="Times New Roman"/>
        <family val="1"/>
        <charset val="204"/>
      </rPr>
      <t>2024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</si>
</sst>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6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9" fillId="2" borderId="4" xfId="0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top" wrapText="1"/>
    </xf>
    <xf numFmtId="0" fontId="18" fillId="0" borderId="4" xfId="0" applyFont="1" applyBorder="1" applyAlignment="1">
      <alignment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19" fillId="2" borderId="4" xfId="0" applyFont="1" applyFill="1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13" fillId="0" borderId="4" xfId="0" applyFont="1" applyBorder="1" applyAlignment="1">
      <alignment vertical="center" wrapText="1"/>
    </xf>
    <xf numFmtId="0" fontId="21" fillId="0" borderId="0" xfId="0" applyFont="1" applyAlignment="1">
      <alignment horizontal="left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7" xfId="0" applyFont="1" applyBorder="1" applyAlignment="1">
      <alignment horizontal="center"/>
    </xf>
    <xf numFmtId="0" fontId="20" fillId="0" borderId="7" xfId="0" applyFont="1" applyBorder="1"/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03"/>
  <sheetViews>
    <sheetView tabSelected="1" topLeftCell="A13" workbookViewId="0">
      <selection activeCell="K52" sqref="K52"/>
    </sheetView>
  </sheetViews>
  <sheetFormatPr defaultRowHeight="15" x14ac:dyDescent="0.25"/>
  <cols>
    <col min="1" max="1" width="10.7109375" customWidth="1"/>
    <col min="2" max="2" width="73" customWidth="1"/>
    <col min="3" max="3" width="12" bestFit="1" customWidth="1"/>
    <col min="4" max="4" width="15.7109375" customWidth="1"/>
    <col min="5" max="5" width="13.5703125" customWidth="1"/>
    <col min="6" max="6" width="14.42578125" customWidth="1"/>
    <col min="7" max="7" width="13.42578125" customWidth="1"/>
    <col min="8" max="8" width="15.5703125" customWidth="1"/>
    <col min="9" max="9" width="16.7109375" style="14" customWidth="1"/>
  </cols>
  <sheetData>
    <row r="1" spans="1:10" ht="18.75" x14ac:dyDescent="0.25">
      <c r="E1" s="42" t="s">
        <v>0</v>
      </c>
      <c r="F1" s="42"/>
      <c r="G1" s="42"/>
      <c r="H1" s="42"/>
    </row>
    <row r="2" spans="1:10" ht="18.75" x14ac:dyDescent="0.25">
      <c r="E2" s="42" t="s">
        <v>1</v>
      </c>
      <c r="F2" s="42"/>
      <c r="G2" s="42"/>
      <c r="H2" s="42"/>
    </row>
    <row r="3" spans="1:10" ht="18.75" x14ac:dyDescent="0.25">
      <c r="E3" s="42" t="s">
        <v>2</v>
      </c>
      <c r="F3" s="42"/>
      <c r="G3" s="42"/>
      <c r="H3" s="42"/>
    </row>
    <row r="4" spans="1:10" ht="18.75" x14ac:dyDescent="0.25">
      <c r="A4" s="1"/>
    </row>
    <row r="5" spans="1:10" ht="18.75" x14ac:dyDescent="0.25">
      <c r="A5" s="48" t="s">
        <v>6</v>
      </c>
      <c r="B5" s="48"/>
      <c r="C5" s="48"/>
      <c r="D5" s="48"/>
      <c r="E5" s="48"/>
      <c r="F5" s="48"/>
      <c r="G5" s="48"/>
      <c r="H5" s="48"/>
    </row>
    <row r="6" spans="1:10" ht="18.75" x14ac:dyDescent="0.25">
      <c r="A6" s="42" t="s">
        <v>172</v>
      </c>
      <c r="B6" s="42"/>
      <c r="C6" s="42"/>
      <c r="D6" s="42"/>
      <c r="E6" s="42"/>
      <c r="F6" s="42"/>
      <c r="G6" s="42"/>
      <c r="H6" s="42"/>
    </row>
    <row r="7" spans="1:10" x14ac:dyDescent="0.25">
      <c r="A7" s="49" t="s">
        <v>3</v>
      </c>
      <c r="B7" s="49"/>
      <c r="C7" s="49"/>
      <c r="D7" s="49"/>
      <c r="E7" s="49"/>
      <c r="F7" s="49"/>
      <c r="G7" s="49"/>
      <c r="H7" s="49"/>
    </row>
    <row r="8" spans="1:10" ht="18.75" x14ac:dyDescent="0.25">
      <c r="A8" s="49" t="s">
        <v>190</v>
      </c>
      <c r="B8" s="42"/>
      <c r="C8" s="42"/>
      <c r="D8" s="42"/>
      <c r="E8" s="42"/>
      <c r="F8" s="42"/>
      <c r="G8" s="42"/>
      <c r="H8" s="42"/>
    </row>
    <row r="9" spans="1:10" ht="15" customHeight="1" thickBot="1" x14ac:dyDescent="0.3">
      <c r="A9" s="1"/>
    </row>
    <row r="10" spans="1:10" ht="16.5" thickBot="1" x14ac:dyDescent="0.3">
      <c r="A10" s="43" t="s">
        <v>5</v>
      </c>
      <c r="B10" s="43" t="s">
        <v>7</v>
      </c>
      <c r="C10" s="43" t="s">
        <v>46</v>
      </c>
      <c r="D10" s="45" t="s">
        <v>8</v>
      </c>
      <c r="E10" s="46"/>
      <c r="F10" s="46"/>
      <c r="G10" s="46"/>
      <c r="H10" s="47"/>
    </row>
    <row r="11" spans="1:10" ht="39" thickBot="1" x14ac:dyDescent="0.3">
      <c r="A11" s="44"/>
      <c r="B11" s="44"/>
      <c r="C11" s="44"/>
      <c r="D11" s="9" t="s">
        <v>57</v>
      </c>
      <c r="E11" s="6" t="s">
        <v>53</v>
      </c>
      <c r="F11" s="6" t="s">
        <v>54</v>
      </c>
      <c r="G11" s="6" t="s">
        <v>55</v>
      </c>
      <c r="H11" s="6" t="s">
        <v>56</v>
      </c>
    </row>
    <row r="12" spans="1:10" ht="37.15" customHeight="1" thickBot="1" x14ac:dyDescent="0.3">
      <c r="A12" s="5">
        <v>1</v>
      </c>
      <c r="B12" s="25" t="s">
        <v>80</v>
      </c>
      <c r="C12" s="4" t="s">
        <v>4</v>
      </c>
      <c r="D12" s="6" t="s">
        <v>4</v>
      </c>
      <c r="E12" s="6" t="s">
        <v>4</v>
      </c>
      <c r="F12" s="6" t="s">
        <v>4</v>
      </c>
      <c r="G12" s="6" t="s">
        <v>4</v>
      </c>
      <c r="H12" s="6" t="s">
        <v>4</v>
      </c>
      <c r="I12" s="14" t="s">
        <v>177</v>
      </c>
      <c r="J12" s="31" t="s">
        <v>184</v>
      </c>
    </row>
    <row r="13" spans="1:10" ht="16.5" thickBot="1" x14ac:dyDescent="0.3">
      <c r="A13" s="8" t="s">
        <v>90</v>
      </c>
      <c r="B13" s="26" t="s">
        <v>9</v>
      </c>
      <c r="C13" s="4" t="s">
        <v>10</v>
      </c>
      <c r="D13" s="4"/>
      <c r="E13" s="4"/>
      <c r="F13" s="4"/>
      <c r="G13" s="4"/>
      <c r="H13" s="4"/>
      <c r="I13" s="14" t="s">
        <v>178</v>
      </c>
    </row>
    <row r="14" spans="1:10" ht="16.5" thickBot="1" x14ac:dyDescent="0.3">
      <c r="A14" s="8" t="s">
        <v>91</v>
      </c>
      <c r="B14" s="26" t="s">
        <v>11</v>
      </c>
      <c r="C14" s="4" t="s">
        <v>12</v>
      </c>
      <c r="D14" s="4"/>
      <c r="E14" s="4"/>
      <c r="F14" s="4"/>
      <c r="G14" s="4"/>
      <c r="H14" s="4"/>
      <c r="I14" s="14" t="s">
        <v>179</v>
      </c>
    </row>
    <row r="15" spans="1:10" ht="16.5" thickBot="1" x14ac:dyDescent="0.3">
      <c r="A15" s="8" t="s">
        <v>92</v>
      </c>
      <c r="B15" s="26" t="s">
        <v>13</v>
      </c>
      <c r="C15" s="4" t="s">
        <v>14</v>
      </c>
      <c r="D15" s="4"/>
      <c r="E15" s="4"/>
      <c r="F15" s="4"/>
      <c r="G15" s="4"/>
      <c r="H15" s="4"/>
      <c r="I15" s="14" t="s">
        <v>179</v>
      </c>
    </row>
    <row r="16" spans="1:10" ht="16.5" thickBot="1" x14ac:dyDescent="0.3">
      <c r="A16" s="8" t="s">
        <v>93</v>
      </c>
      <c r="B16" s="26" t="s">
        <v>15</v>
      </c>
      <c r="C16" s="4" t="s">
        <v>14</v>
      </c>
      <c r="D16" s="4"/>
      <c r="E16" s="4"/>
      <c r="F16" s="4"/>
      <c r="G16" s="4"/>
      <c r="H16" s="4"/>
      <c r="I16" s="14" t="s">
        <v>180</v>
      </c>
    </row>
    <row r="17" spans="1:9" ht="16.5" thickBot="1" x14ac:dyDescent="0.3">
      <c r="A17" s="8" t="s">
        <v>94</v>
      </c>
      <c r="B17" s="26" t="s">
        <v>18</v>
      </c>
      <c r="C17" s="4" t="s">
        <v>14</v>
      </c>
      <c r="D17" s="4"/>
      <c r="E17" s="4"/>
      <c r="F17" s="4"/>
      <c r="G17" s="4"/>
      <c r="H17" s="4"/>
      <c r="I17" s="14" t="s">
        <v>181</v>
      </c>
    </row>
    <row r="18" spans="1:9" ht="30.75" thickBot="1" x14ac:dyDescent="0.3">
      <c r="A18" s="8" t="s">
        <v>95</v>
      </c>
      <c r="B18" s="26" t="s">
        <v>70</v>
      </c>
      <c r="C18" s="4" t="s">
        <v>17</v>
      </c>
      <c r="D18" s="4"/>
      <c r="E18" s="4"/>
      <c r="F18" s="4"/>
      <c r="G18" s="4"/>
      <c r="H18" s="4"/>
    </row>
    <row r="19" spans="1:9" ht="30.75" thickBot="1" x14ac:dyDescent="0.3">
      <c r="A19" s="8" t="s">
        <v>96</v>
      </c>
      <c r="B19" s="26" t="s">
        <v>71</v>
      </c>
      <c r="C19" s="4" t="s">
        <v>16</v>
      </c>
      <c r="D19" s="4"/>
      <c r="E19" s="4"/>
      <c r="F19" s="4"/>
      <c r="G19" s="4"/>
      <c r="H19" s="4"/>
    </row>
    <row r="20" spans="1:9" ht="45.75" thickBot="1" x14ac:dyDescent="0.3">
      <c r="A20" s="8" t="s">
        <v>97</v>
      </c>
      <c r="B20" s="26" t="s">
        <v>86</v>
      </c>
      <c r="C20" s="4" t="s">
        <v>16</v>
      </c>
      <c r="D20" s="4"/>
      <c r="E20" s="4"/>
      <c r="F20" s="4"/>
      <c r="G20" s="4"/>
      <c r="H20" s="4"/>
      <c r="I20" s="29"/>
    </row>
    <row r="21" spans="1:9" ht="45.75" thickBot="1" x14ac:dyDescent="0.3">
      <c r="A21" s="8" t="s">
        <v>98</v>
      </c>
      <c r="B21" s="26" t="s">
        <v>87</v>
      </c>
      <c r="C21" s="4" t="s">
        <v>16</v>
      </c>
      <c r="D21" s="4"/>
      <c r="E21" s="4"/>
      <c r="F21" s="4"/>
      <c r="G21" s="4"/>
      <c r="H21" s="4"/>
      <c r="I21" s="29"/>
    </row>
    <row r="22" spans="1:9" ht="45.75" thickBot="1" x14ac:dyDescent="0.3">
      <c r="A22" s="8" t="s">
        <v>99</v>
      </c>
      <c r="B22" s="26" t="s">
        <v>88</v>
      </c>
      <c r="C22" s="4" t="s">
        <v>16</v>
      </c>
      <c r="D22" s="4"/>
      <c r="E22" s="4"/>
      <c r="F22" s="4"/>
      <c r="G22" s="4"/>
      <c r="H22" s="4"/>
      <c r="I22" s="29"/>
    </row>
    <row r="23" spans="1:9" ht="45.75" thickBot="1" x14ac:dyDescent="0.3">
      <c r="A23" s="8" t="s">
        <v>100</v>
      </c>
      <c r="B23" s="26" t="s">
        <v>89</v>
      </c>
      <c r="C23" s="4" t="s">
        <v>16</v>
      </c>
      <c r="D23" s="4"/>
      <c r="E23" s="4"/>
      <c r="F23" s="4"/>
      <c r="G23" s="4"/>
      <c r="H23" s="4"/>
      <c r="I23" s="29"/>
    </row>
    <row r="24" spans="1:9" ht="48" thickBot="1" x14ac:dyDescent="0.3">
      <c r="A24" s="8" t="s">
        <v>101</v>
      </c>
      <c r="B24" s="30" t="s">
        <v>77</v>
      </c>
      <c r="C24" s="4" t="s">
        <v>4</v>
      </c>
      <c r="D24" s="34" t="s">
        <v>189</v>
      </c>
      <c r="E24" s="34"/>
      <c r="F24" s="34"/>
      <c r="G24" s="34"/>
      <c r="H24" s="34"/>
      <c r="I24" s="31" t="s">
        <v>182</v>
      </c>
    </row>
    <row r="25" spans="1:9" ht="16.5" thickBot="1" x14ac:dyDescent="0.3">
      <c r="A25" s="8" t="s">
        <v>47</v>
      </c>
      <c r="B25" s="7" t="s">
        <v>9</v>
      </c>
      <c r="C25" s="4" t="s">
        <v>10</v>
      </c>
      <c r="D25" s="34"/>
      <c r="E25" s="34">
        <v>3850</v>
      </c>
      <c r="F25" s="34">
        <v>2500</v>
      </c>
      <c r="G25" s="34">
        <f>F25+2030+1810+1000</f>
        <v>7340</v>
      </c>
      <c r="H25" s="34">
        <f>G25+1153+1610+2034</f>
        <v>12137</v>
      </c>
      <c r="I25" s="33" t="s">
        <v>185</v>
      </c>
    </row>
    <row r="26" spans="1:9" ht="16.5" thickBot="1" x14ac:dyDescent="0.3">
      <c r="A26" s="8" t="s">
        <v>59</v>
      </c>
      <c r="B26" s="7" t="s">
        <v>11</v>
      </c>
      <c r="C26" s="4" t="s">
        <v>12</v>
      </c>
      <c r="D26" s="34"/>
      <c r="E26" s="34">
        <v>0</v>
      </c>
      <c r="F26" s="34">
        <v>0</v>
      </c>
      <c r="G26" s="34">
        <v>0</v>
      </c>
      <c r="H26" s="34">
        <v>0</v>
      </c>
    </row>
    <row r="27" spans="1:9" ht="16.5" thickBot="1" x14ac:dyDescent="0.3">
      <c r="A27" s="8" t="s">
        <v>60</v>
      </c>
      <c r="B27" s="7" t="s">
        <v>13</v>
      </c>
      <c r="C27" s="4" t="s">
        <v>14</v>
      </c>
      <c r="D27" s="34"/>
      <c r="E27" s="34">
        <v>0</v>
      </c>
      <c r="F27" s="34">
        <v>0</v>
      </c>
      <c r="G27" s="34">
        <v>0</v>
      </c>
      <c r="H27" s="34">
        <v>0</v>
      </c>
    </row>
    <row r="28" spans="1:9" ht="16.5" thickBot="1" x14ac:dyDescent="0.3">
      <c r="A28" s="8" t="s">
        <v>61</v>
      </c>
      <c r="B28" s="7" t="s">
        <v>15</v>
      </c>
      <c r="C28" s="4" t="s">
        <v>14</v>
      </c>
      <c r="D28" s="34"/>
      <c r="E28" s="34">
        <v>17</v>
      </c>
      <c r="F28" s="34">
        <v>16</v>
      </c>
      <c r="G28" s="34">
        <f>F28+4+6+5</f>
        <v>31</v>
      </c>
      <c r="H28" s="34">
        <f>G28+4+4+3</f>
        <v>42</v>
      </c>
    </row>
    <row r="29" spans="1:9" ht="16.5" thickBot="1" x14ac:dyDescent="0.3">
      <c r="A29" s="8" t="s">
        <v>62</v>
      </c>
      <c r="B29" s="7" t="s">
        <v>18</v>
      </c>
      <c r="C29" s="4" t="s">
        <v>14</v>
      </c>
      <c r="D29" s="34"/>
      <c r="E29" s="34">
        <v>2040</v>
      </c>
      <c r="F29" s="34">
        <v>259</v>
      </c>
      <c r="G29" s="34">
        <f>F29+0</f>
        <v>259</v>
      </c>
      <c r="H29" s="34">
        <f>G29+109+781+1040</f>
        <v>2189</v>
      </c>
    </row>
    <row r="30" spans="1:9" ht="32.25" thickBot="1" x14ac:dyDescent="0.3">
      <c r="A30" s="8" t="s">
        <v>79</v>
      </c>
      <c r="B30" s="7" t="s">
        <v>19</v>
      </c>
      <c r="C30" s="4" t="s">
        <v>16</v>
      </c>
      <c r="D30" s="34"/>
      <c r="E30" s="34">
        <v>187.7</v>
      </c>
      <c r="F30" s="34">
        <v>187.7</v>
      </c>
      <c r="G30" s="34">
        <v>187.7</v>
      </c>
      <c r="H30" s="34">
        <v>187.7</v>
      </c>
    </row>
    <row r="31" spans="1:9" ht="16.5" thickBot="1" x14ac:dyDescent="0.3">
      <c r="A31" s="8" t="s">
        <v>102</v>
      </c>
      <c r="B31" s="7" t="s">
        <v>20</v>
      </c>
      <c r="C31" s="4" t="s">
        <v>17</v>
      </c>
      <c r="D31" s="34"/>
      <c r="E31" s="34">
        <v>5</v>
      </c>
      <c r="F31" s="34">
        <v>6</v>
      </c>
      <c r="G31" s="34">
        <v>6</v>
      </c>
      <c r="H31" s="34">
        <v>6</v>
      </c>
    </row>
    <row r="32" spans="1:9" ht="48" thickBot="1" x14ac:dyDescent="0.3">
      <c r="A32" s="8" t="s">
        <v>103</v>
      </c>
      <c r="B32" s="7" t="s">
        <v>78</v>
      </c>
      <c r="C32" s="4" t="s">
        <v>4</v>
      </c>
      <c r="D32" s="35" t="s">
        <v>187</v>
      </c>
      <c r="E32" s="35"/>
      <c r="F32" s="35"/>
      <c r="G32" s="35"/>
      <c r="H32" s="35"/>
      <c r="I32" s="31" t="s">
        <v>183</v>
      </c>
    </row>
    <row r="33" spans="1:9" ht="16.5" thickBot="1" x14ac:dyDescent="0.3">
      <c r="A33" s="8" t="s">
        <v>104</v>
      </c>
      <c r="B33" s="7" t="s">
        <v>9</v>
      </c>
      <c r="C33" s="4" t="s">
        <v>10</v>
      </c>
      <c r="D33" s="35"/>
      <c r="E33" s="35">
        <v>5826.2439999999997</v>
      </c>
      <c r="F33" s="35">
        <v>6595</v>
      </c>
      <c r="G33" s="35">
        <f>F33+602+1179+481+3748+4169+2216</f>
        <v>18990</v>
      </c>
      <c r="H33" s="35">
        <f>G33+1861+3337+4773</f>
        <v>28961</v>
      </c>
    </row>
    <row r="34" spans="1:9" ht="27.6" customHeight="1" thickBot="1" x14ac:dyDescent="0.3">
      <c r="A34" s="8" t="s">
        <v>114</v>
      </c>
      <c r="B34" s="32" t="s">
        <v>74</v>
      </c>
      <c r="C34" s="4" t="s">
        <v>10</v>
      </c>
      <c r="D34" s="35"/>
      <c r="E34" s="35">
        <v>5826.2439999999997</v>
      </c>
      <c r="F34" s="35">
        <v>6595</v>
      </c>
      <c r="G34" s="35">
        <f>F34+602+1179+481+3748+4169+2216</f>
        <v>18990</v>
      </c>
      <c r="H34" s="35">
        <f>G34+1861+3337+4773</f>
        <v>28961</v>
      </c>
    </row>
    <row r="35" spans="1:9" ht="16.5" thickBot="1" x14ac:dyDescent="0.3">
      <c r="A35" s="8" t="s">
        <v>105</v>
      </c>
      <c r="B35" s="7" t="s">
        <v>11</v>
      </c>
      <c r="C35" s="4" t="s">
        <v>12</v>
      </c>
      <c r="D35" s="35"/>
      <c r="E35" s="35"/>
      <c r="F35" s="35"/>
      <c r="G35" s="35"/>
      <c r="H35" s="35"/>
    </row>
    <row r="36" spans="1:9" ht="30.75" thickBot="1" x14ac:dyDescent="0.3">
      <c r="A36" s="8" t="s">
        <v>108</v>
      </c>
      <c r="B36" s="32" t="s">
        <v>73</v>
      </c>
      <c r="C36" s="4" t="s">
        <v>12</v>
      </c>
      <c r="D36" s="35"/>
      <c r="E36" s="35"/>
      <c r="F36" s="35"/>
      <c r="G36" s="35"/>
      <c r="H36" s="35"/>
    </row>
    <row r="37" spans="1:9" ht="16.5" thickBot="1" x14ac:dyDescent="0.3">
      <c r="A37" s="8" t="s">
        <v>112</v>
      </c>
      <c r="B37" s="7" t="s">
        <v>13</v>
      </c>
      <c r="C37" s="4" t="s">
        <v>14</v>
      </c>
      <c r="D37" s="35"/>
      <c r="E37" s="35"/>
      <c r="F37" s="35"/>
      <c r="G37" s="35"/>
      <c r="H37" s="35"/>
    </row>
    <row r="38" spans="1:9" ht="16.5" thickBot="1" x14ac:dyDescent="0.3">
      <c r="A38" s="8" t="s">
        <v>113</v>
      </c>
      <c r="B38" s="32" t="s">
        <v>72</v>
      </c>
      <c r="C38" s="4" t="s">
        <v>14</v>
      </c>
      <c r="D38" s="35"/>
      <c r="E38" s="35"/>
      <c r="F38" s="35"/>
      <c r="G38" s="35"/>
      <c r="H38" s="35"/>
    </row>
    <row r="39" spans="1:9" ht="16.5" thickBot="1" x14ac:dyDescent="0.3">
      <c r="A39" s="8" t="s">
        <v>106</v>
      </c>
      <c r="B39" s="7" t="s">
        <v>15</v>
      </c>
      <c r="C39" s="4" t="s">
        <v>14</v>
      </c>
      <c r="D39" s="35"/>
      <c r="E39" s="35">
        <v>389.2</v>
      </c>
      <c r="F39" s="35">
        <v>1534</v>
      </c>
      <c r="G39" s="35">
        <f>F39+21+38+19+305+55+8</f>
        <v>1980</v>
      </c>
      <c r="H39" s="35">
        <f>G39+8+8+32</f>
        <v>2028</v>
      </c>
    </row>
    <row r="40" spans="1:9" ht="16.5" thickBot="1" x14ac:dyDescent="0.3">
      <c r="A40" s="8" t="s">
        <v>115</v>
      </c>
      <c r="B40" s="32" t="s">
        <v>75</v>
      </c>
      <c r="C40" s="4" t="s">
        <v>14</v>
      </c>
      <c r="D40" s="35"/>
      <c r="E40" s="35">
        <v>389.2</v>
      </c>
      <c r="F40" s="35">
        <v>1534</v>
      </c>
      <c r="G40" s="35">
        <f>F40+21+38+19+305+55+8</f>
        <v>1980</v>
      </c>
      <c r="H40" s="35">
        <f>G40+8+8+32</f>
        <v>2028</v>
      </c>
    </row>
    <row r="41" spans="1:9" ht="16.5" thickBot="1" x14ac:dyDescent="0.3">
      <c r="A41" s="8" t="s">
        <v>107</v>
      </c>
      <c r="B41" s="7" t="s">
        <v>18</v>
      </c>
      <c r="C41" s="4" t="s">
        <v>14</v>
      </c>
      <c r="D41" s="35"/>
      <c r="E41" s="35">
        <v>20.591999999999999</v>
      </c>
      <c r="F41" s="35">
        <v>1042</v>
      </c>
      <c r="G41" s="35">
        <f>F41+0</f>
        <v>1042</v>
      </c>
      <c r="H41" s="35">
        <f>G41+1230+3306+4891</f>
        <v>10469</v>
      </c>
    </row>
    <row r="42" spans="1:9" ht="30.75" thickBot="1" x14ac:dyDescent="0.3">
      <c r="A42" s="8" t="s">
        <v>116</v>
      </c>
      <c r="B42" s="32" t="s">
        <v>76</v>
      </c>
      <c r="C42" s="4" t="s">
        <v>14</v>
      </c>
      <c r="D42" s="35"/>
      <c r="E42" s="35" t="s">
        <v>186</v>
      </c>
      <c r="F42" s="35">
        <v>1042</v>
      </c>
      <c r="G42" s="35">
        <f>F42+0</f>
        <v>1042</v>
      </c>
      <c r="H42" s="35">
        <f>G42+1230+3306+4891</f>
        <v>10469</v>
      </c>
    </row>
    <row r="43" spans="1:9" ht="48" thickBot="1" x14ac:dyDescent="0.3">
      <c r="A43" s="8" t="s">
        <v>117</v>
      </c>
      <c r="B43" s="7" t="s">
        <v>109</v>
      </c>
      <c r="C43" s="4" t="s">
        <v>16</v>
      </c>
      <c r="D43" s="35"/>
      <c r="E43" s="35">
        <v>2188.1999999999998</v>
      </c>
      <c r="F43" s="35">
        <v>2188.1999999999998</v>
      </c>
      <c r="G43" s="35">
        <v>2188.1999999999998</v>
      </c>
      <c r="H43" s="35">
        <v>2188.1999999999998</v>
      </c>
      <c r="I43" s="31" t="s">
        <v>183</v>
      </c>
    </row>
    <row r="44" spans="1:9" ht="32.25" thickBot="1" x14ac:dyDescent="0.3">
      <c r="A44" s="8" t="s">
        <v>118</v>
      </c>
      <c r="B44" s="7" t="s">
        <v>110</v>
      </c>
      <c r="C44" s="4" t="s">
        <v>17</v>
      </c>
      <c r="D44" s="35"/>
      <c r="E44" s="35">
        <v>69</v>
      </c>
      <c r="F44" s="35">
        <v>67</v>
      </c>
      <c r="G44" s="35">
        <v>67</v>
      </c>
      <c r="H44" s="35">
        <v>67</v>
      </c>
      <c r="I44" s="31" t="s">
        <v>183</v>
      </c>
    </row>
    <row r="45" spans="1:9" ht="32.25" thickBot="1" x14ac:dyDescent="0.3">
      <c r="A45" s="8" t="s">
        <v>119</v>
      </c>
      <c r="B45" s="7" t="s">
        <v>111</v>
      </c>
      <c r="C45" s="4" t="s">
        <v>17</v>
      </c>
      <c r="D45" s="50"/>
      <c r="E45" s="50">
        <v>6004</v>
      </c>
      <c r="F45" s="50">
        <v>6004</v>
      </c>
      <c r="G45" s="50">
        <v>6004</v>
      </c>
      <c r="H45" s="50">
        <v>6000</v>
      </c>
    </row>
    <row r="46" spans="1:9" ht="50.45" customHeight="1" thickBot="1" x14ac:dyDescent="0.3">
      <c r="A46" s="8" t="s">
        <v>120</v>
      </c>
      <c r="B46" s="12" t="s">
        <v>82</v>
      </c>
      <c r="C46" s="4"/>
      <c r="D46" s="36" t="s">
        <v>188</v>
      </c>
      <c r="E46" s="36"/>
      <c r="F46" s="36"/>
      <c r="G46" s="36"/>
      <c r="H46" s="36"/>
    </row>
    <row r="47" spans="1:9" ht="40.15" customHeight="1" thickBot="1" x14ac:dyDescent="0.3">
      <c r="A47" s="8" t="s">
        <v>121</v>
      </c>
      <c r="B47" s="7" t="s">
        <v>124</v>
      </c>
      <c r="C47" s="4" t="s">
        <v>10</v>
      </c>
      <c r="D47" s="36"/>
      <c r="E47" s="36"/>
      <c r="F47" s="36"/>
      <c r="G47" s="36"/>
      <c r="H47" s="36">
        <f>132+481+602+690+788+1043+1179+1433+2156+2254+1838+3361</f>
        <v>15957</v>
      </c>
      <c r="I47" s="14" t="s">
        <v>178</v>
      </c>
    </row>
    <row r="48" spans="1:9" ht="51.6" customHeight="1" thickBot="1" x14ac:dyDescent="0.3">
      <c r="A48" s="8" t="s">
        <v>122</v>
      </c>
      <c r="B48" s="7" t="s">
        <v>21</v>
      </c>
      <c r="C48" s="4" t="s">
        <v>10</v>
      </c>
      <c r="D48" s="36"/>
      <c r="E48" s="36"/>
      <c r="F48" s="36"/>
      <c r="G48" s="36"/>
      <c r="H48" s="36">
        <f>132+481+602+690+788+1043+1179+1433+2156+2254+1838+3361</f>
        <v>15957</v>
      </c>
      <c r="I48" s="14" t="s">
        <v>178</v>
      </c>
    </row>
    <row r="49" spans="1:9" ht="32.25" thickBot="1" x14ac:dyDescent="0.3">
      <c r="A49" s="8" t="s">
        <v>130</v>
      </c>
      <c r="B49" s="7" t="s">
        <v>125</v>
      </c>
      <c r="C49" s="4" t="s">
        <v>12</v>
      </c>
      <c r="D49" s="36"/>
      <c r="E49" s="36"/>
      <c r="F49" s="36"/>
      <c r="G49" s="36"/>
      <c r="H49" s="36"/>
      <c r="I49" s="14" t="s">
        <v>179</v>
      </c>
    </row>
    <row r="50" spans="1:9" ht="48" thickBot="1" x14ac:dyDescent="0.3">
      <c r="A50" s="8" t="s">
        <v>131</v>
      </c>
      <c r="B50" s="7" t="s">
        <v>22</v>
      </c>
      <c r="C50" s="4" t="s">
        <v>12</v>
      </c>
      <c r="D50" s="36"/>
      <c r="E50" s="36"/>
      <c r="F50" s="36"/>
      <c r="G50" s="36"/>
      <c r="H50" s="36"/>
      <c r="I50" s="14" t="s">
        <v>179</v>
      </c>
    </row>
    <row r="51" spans="1:9" ht="63.75" thickBot="1" x14ac:dyDescent="0.3">
      <c r="A51" s="8" t="s">
        <v>132</v>
      </c>
      <c r="B51" s="7" t="s">
        <v>126</v>
      </c>
      <c r="C51" s="4" t="s">
        <v>14</v>
      </c>
      <c r="D51" s="36"/>
      <c r="E51" s="36"/>
      <c r="F51" s="36"/>
      <c r="G51" s="36"/>
      <c r="H51" s="36">
        <f>5.7+5.1+6.4+12.9+21+14+21+38+19+4.6+6.6+1.2</f>
        <v>155.49999999999997</v>
      </c>
      <c r="I51" s="14" t="s">
        <v>180</v>
      </c>
    </row>
    <row r="52" spans="1:9" ht="48" thickBot="1" x14ac:dyDescent="0.3">
      <c r="A52" s="8" t="s">
        <v>133</v>
      </c>
      <c r="B52" s="7" t="s">
        <v>23</v>
      </c>
      <c r="C52" s="4" t="s">
        <v>14</v>
      </c>
      <c r="D52" s="36"/>
      <c r="E52" s="36"/>
      <c r="F52" s="36"/>
      <c r="G52" s="36"/>
      <c r="H52" s="36">
        <f>5.7+5.1+6.4+12.9+21+14+21+38+19+4.6+6.6+1.2</f>
        <v>155.49999999999997</v>
      </c>
      <c r="I52" s="14" t="s">
        <v>180</v>
      </c>
    </row>
    <row r="53" spans="1:9" ht="32.25" thickBot="1" x14ac:dyDescent="0.3">
      <c r="A53" s="8" t="s">
        <v>134</v>
      </c>
      <c r="B53" s="7" t="s">
        <v>127</v>
      </c>
      <c r="C53" s="4" t="s">
        <v>14</v>
      </c>
      <c r="D53" s="4"/>
      <c r="E53" s="4"/>
      <c r="F53" s="4"/>
      <c r="G53" s="4"/>
      <c r="H53" s="4"/>
      <c r="I53" s="14" t="s">
        <v>179</v>
      </c>
    </row>
    <row r="54" spans="1:9" ht="48" thickBot="1" x14ac:dyDescent="0.3">
      <c r="A54" s="8" t="s">
        <v>135</v>
      </c>
      <c r="B54" s="7" t="s">
        <v>24</v>
      </c>
      <c r="C54" s="4" t="s">
        <v>14</v>
      </c>
      <c r="D54" s="4"/>
      <c r="E54" s="4"/>
      <c r="F54" s="4"/>
      <c r="G54" s="4"/>
      <c r="H54" s="4"/>
      <c r="I54" s="14" t="s">
        <v>179</v>
      </c>
    </row>
    <row r="55" spans="1:9" ht="32.25" thickBot="1" x14ac:dyDescent="0.3">
      <c r="A55" s="8" t="s">
        <v>136</v>
      </c>
      <c r="B55" s="7" t="s">
        <v>128</v>
      </c>
      <c r="C55" s="4" t="s">
        <v>14</v>
      </c>
      <c r="D55" s="4"/>
      <c r="E55" s="4"/>
      <c r="F55" s="4"/>
      <c r="G55" s="4"/>
      <c r="H55" s="4"/>
      <c r="I55" s="14" t="s">
        <v>181</v>
      </c>
    </row>
    <row r="56" spans="1:9" ht="48" thickBot="1" x14ac:dyDescent="0.3">
      <c r="A56" s="8" t="s">
        <v>137</v>
      </c>
      <c r="B56" s="7" t="s">
        <v>81</v>
      </c>
      <c r="C56" s="4" t="s">
        <v>14</v>
      </c>
      <c r="D56" s="4"/>
      <c r="E56" s="4"/>
      <c r="F56" s="4"/>
      <c r="G56" s="4"/>
      <c r="H56" s="4"/>
      <c r="I56" s="14" t="s">
        <v>181</v>
      </c>
    </row>
    <row r="57" spans="1:9" ht="36" customHeight="1" thickBot="1" x14ac:dyDescent="0.3">
      <c r="A57" s="8" t="s">
        <v>123</v>
      </c>
      <c r="B57" s="12" t="s">
        <v>25</v>
      </c>
      <c r="C57" s="4" t="s">
        <v>10</v>
      </c>
      <c r="D57" s="27"/>
      <c r="E57" s="27"/>
      <c r="F57" s="4"/>
      <c r="G57" s="4"/>
      <c r="H57" s="4"/>
      <c r="I57" s="13"/>
    </row>
    <row r="58" spans="1:9" ht="21" customHeight="1" thickBot="1" x14ac:dyDescent="0.3">
      <c r="A58" s="24" t="s">
        <v>138</v>
      </c>
      <c r="B58" s="15" t="s">
        <v>26</v>
      </c>
      <c r="C58" s="4" t="s">
        <v>10</v>
      </c>
      <c r="D58" s="4"/>
      <c r="E58" s="27"/>
      <c r="F58" s="4"/>
      <c r="G58" s="4"/>
      <c r="H58" s="4"/>
    </row>
    <row r="59" spans="1:9" ht="32.25" thickBot="1" x14ac:dyDescent="0.3">
      <c r="A59" s="8" t="s">
        <v>129</v>
      </c>
      <c r="B59" s="7" t="s">
        <v>27</v>
      </c>
      <c r="C59" s="4" t="s">
        <v>10</v>
      </c>
      <c r="D59" s="27"/>
      <c r="E59" s="27"/>
      <c r="F59" s="4"/>
      <c r="G59" s="4"/>
      <c r="H59" s="4"/>
    </row>
    <row r="60" spans="1:9" ht="16.5" thickBot="1" x14ac:dyDescent="0.3">
      <c r="A60" s="8" t="s">
        <v>141</v>
      </c>
      <c r="B60" s="7" t="s">
        <v>28</v>
      </c>
      <c r="C60" s="4" t="s">
        <v>10</v>
      </c>
      <c r="D60" s="27"/>
      <c r="E60" s="27"/>
      <c r="F60" s="4"/>
      <c r="G60" s="4"/>
      <c r="H60" s="4"/>
    </row>
    <row r="61" spans="1:9" ht="16.5" thickBot="1" x14ac:dyDescent="0.3">
      <c r="A61" s="8" t="s">
        <v>142</v>
      </c>
      <c r="B61" s="7" t="s">
        <v>29</v>
      </c>
      <c r="C61" s="4" t="s">
        <v>10</v>
      </c>
      <c r="D61" s="27"/>
      <c r="E61" s="27"/>
      <c r="F61" s="4"/>
      <c r="G61" s="4"/>
      <c r="H61" s="4"/>
    </row>
    <row r="62" spans="1:9" ht="16.5" thickBot="1" x14ac:dyDescent="0.3">
      <c r="A62" s="8" t="s">
        <v>143</v>
      </c>
      <c r="B62" s="7" t="s">
        <v>30</v>
      </c>
      <c r="C62" s="4" t="s">
        <v>10</v>
      </c>
      <c r="D62" s="27"/>
      <c r="E62" s="27"/>
      <c r="F62" s="4"/>
      <c r="G62" s="4"/>
      <c r="H62" s="4"/>
    </row>
    <row r="63" spans="1:9" ht="20.45" customHeight="1" thickBot="1" x14ac:dyDescent="0.3">
      <c r="A63" s="24" t="s">
        <v>139</v>
      </c>
      <c r="B63" s="15" t="s">
        <v>31</v>
      </c>
      <c r="C63" s="4" t="s">
        <v>12</v>
      </c>
      <c r="D63" s="4"/>
      <c r="E63" s="4"/>
      <c r="F63" s="4"/>
      <c r="G63" s="4"/>
      <c r="H63" s="4"/>
      <c r="I63" s="14" t="s">
        <v>179</v>
      </c>
    </row>
    <row r="64" spans="1:9" ht="16.5" thickBot="1" x14ac:dyDescent="0.3">
      <c r="A64" s="8" t="s">
        <v>144</v>
      </c>
      <c r="B64" s="16" t="s">
        <v>83</v>
      </c>
      <c r="C64" s="4" t="s">
        <v>12</v>
      </c>
      <c r="D64" s="27"/>
      <c r="E64" s="27"/>
      <c r="F64" s="4"/>
      <c r="G64" s="4"/>
      <c r="H64" s="4"/>
    </row>
    <row r="65" spans="1:9" ht="32.25" thickBot="1" x14ac:dyDescent="0.3">
      <c r="A65" s="8" t="s">
        <v>145</v>
      </c>
      <c r="B65" s="7" t="s">
        <v>27</v>
      </c>
      <c r="C65" s="4" t="s">
        <v>12</v>
      </c>
      <c r="D65" s="27"/>
      <c r="E65" s="27"/>
      <c r="F65" s="4"/>
      <c r="G65" s="4"/>
      <c r="H65" s="4"/>
    </row>
    <row r="66" spans="1:9" ht="16.5" thickBot="1" x14ac:dyDescent="0.3">
      <c r="A66" s="8" t="s">
        <v>146</v>
      </c>
      <c r="B66" s="7" t="s">
        <v>28</v>
      </c>
      <c r="C66" s="4" t="s">
        <v>12</v>
      </c>
      <c r="D66" s="27"/>
      <c r="E66" s="27"/>
      <c r="F66" s="4"/>
      <c r="G66" s="4"/>
      <c r="H66" s="4"/>
    </row>
    <row r="67" spans="1:9" ht="16.5" thickBot="1" x14ac:dyDescent="0.3">
      <c r="A67" s="8" t="s">
        <v>147</v>
      </c>
      <c r="B67" s="7" t="s">
        <v>29</v>
      </c>
      <c r="C67" s="4" t="s">
        <v>12</v>
      </c>
      <c r="D67" s="27"/>
      <c r="E67" s="27"/>
      <c r="F67" s="4"/>
      <c r="G67" s="4"/>
      <c r="H67" s="4"/>
    </row>
    <row r="68" spans="1:9" ht="16.5" thickBot="1" x14ac:dyDescent="0.3">
      <c r="A68" s="8" t="s">
        <v>148</v>
      </c>
      <c r="B68" s="7" t="s">
        <v>169</v>
      </c>
      <c r="C68" s="4" t="s">
        <v>12</v>
      </c>
      <c r="D68" s="27"/>
      <c r="E68" s="27"/>
      <c r="F68" s="4"/>
      <c r="G68" s="4"/>
      <c r="H68" s="4"/>
    </row>
    <row r="69" spans="1:9" ht="16.5" thickBot="1" x14ac:dyDescent="0.3">
      <c r="A69" s="8" t="s">
        <v>170</v>
      </c>
      <c r="B69" s="7" t="s">
        <v>30</v>
      </c>
      <c r="C69" s="4"/>
      <c r="D69" s="27"/>
      <c r="E69" s="27"/>
      <c r="F69" s="4"/>
      <c r="G69" s="4"/>
      <c r="H69" s="4"/>
    </row>
    <row r="70" spans="1:9" ht="16.5" thickBot="1" x14ac:dyDescent="0.3">
      <c r="A70" s="24" t="s">
        <v>140</v>
      </c>
      <c r="B70" s="16" t="s">
        <v>34</v>
      </c>
      <c r="C70" s="4" t="s">
        <v>12</v>
      </c>
      <c r="D70" s="4"/>
      <c r="E70" s="4"/>
      <c r="F70" s="4"/>
      <c r="G70" s="4"/>
      <c r="H70" s="4"/>
      <c r="I70" s="14" t="s">
        <v>179</v>
      </c>
    </row>
    <row r="71" spans="1:9" ht="32.25" thickBot="1" x14ac:dyDescent="0.3">
      <c r="A71" s="8" t="s">
        <v>149</v>
      </c>
      <c r="B71" s="7" t="s">
        <v>33</v>
      </c>
      <c r="C71" s="4" t="s">
        <v>12</v>
      </c>
      <c r="D71" s="27"/>
      <c r="E71" s="27"/>
      <c r="F71" s="4"/>
      <c r="G71" s="4"/>
      <c r="H71" s="4"/>
    </row>
    <row r="72" spans="1:9" ht="16.5" thickBot="1" x14ac:dyDescent="0.3">
      <c r="A72" s="8" t="s">
        <v>150</v>
      </c>
      <c r="B72" s="7" t="s">
        <v>28</v>
      </c>
      <c r="C72" s="4" t="s">
        <v>12</v>
      </c>
      <c r="D72" s="27"/>
      <c r="E72" s="27"/>
      <c r="F72" s="4"/>
      <c r="G72" s="4"/>
      <c r="H72" s="4"/>
    </row>
    <row r="73" spans="1:9" ht="16.5" thickBot="1" x14ac:dyDescent="0.3">
      <c r="A73" s="8" t="s">
        <v>151</v>
      </c>
      <c r="B73" s="7" t="s">
        <v>29</v>
      </c>
      <c r="C73" s="4" t="s">
        <v>12</v>
      </c>
      <c r="D73" s="27"/>
      <c r="E73" s="27"/>
      <c r="F73" s="4"/>
      <c r="G73" s="4"/>
      <c r="H73" s="4"/>
    </row>
    <row r="74" spans="1:9" ht="16.5" thickBot="1" x14ac:dyDescent="0.3">
      <c r="A74" s="8" t="s">
        <v>152</v>
      </c>
      <c r="B74" s="7" t="s">
        <v>169</v>
      </c>
      <c r="C74" s="4" t="s">
        <v>12</v>
      </c>
      <c r="D74" s="27"/>
      <c r="E74" s="27"/>
      <c r="F74" s="4"/>
      <c r="G74" s="4"/>
      <c r="H74" s="4"/>
    </row>
    <row r="75" spans="1:9" ht="16.5" thickBot="1" x14ac:dyDescent="0.3">
      <c r="A75" s="8" t="s">
        <v>171</v>
      </c>
      <c r="B75" s="7" t="s">
        <v>30</v>
      </c>
      <c r="C75" s="4"/>
      <c r="D75" s="27"/>
      <c r="E75" s="27"/>
      <c r="F75" s="4"/>
      <c r="G75" s="4"/>
      <c r="H75" s="4"/>
    </row>
    <row r="76" spans="1:9" ht="32.25" thickBot="1" x14ac:dyDescent="0.3">
      <c r="A76" s="8" t="s">
        <v>153</v>
      </c>
      <c r="B76" s="23" t="s">
        <v>37</v>
      </c>
      <c r="C76" s="4"/>
      <c r="D76" s="4"/>
      <c r="E76" s="4"/>
      <c r="F76" s="4"/>
      <c r="G76" s="4"/>
      <c r="H76" s="4"/>
      <c r="I76" s="14" t="s">
        <v>179</v>
      </c>
    </row>
    <row r="77" spans="1:9" ht="16.5" thickBot="1" x14ac:dyDescent="0.3">
      <c r="A77" s="8" t="s">
        <v>48</v>
      </c>
      <c r="B77" s="19" t="s">
        <v>32</v>
      </c>
      <c r="C77" s="4"/>
      <c r="D77" s="27"/>
      <c r="E77" s="27"/>
      <c r="F77" s="4"/>
      <c r="G77" s="4"/>
      <c r="H77" s="4"/>
    </row>
    <row r="78" spans="1:9" ht="16.5" thickBot="1" x14ac:dyDescent="0.3">
      <c r="A78" s="8" t="s">
        <v>154</v>
      </c>
      <c r="B78" s="17" t="s">
        <v>38</v>
      </c>
      <c r="C78" s="4" t="s">
        <v>39</v>
      </c>
      <c r="D78" s="27"/>
      <c r="E78" s="27"/>
      <c r="F78" s="4"/>
      <c r="G78" s="4"/>
      <c r="H78" s="4"/>
    </row>
    <row r="79" spans="1:9" ht="16.5" thickBot="1" x14ac:dyDescent="0.3">
      <c r="A79" s="8" t="s">
        <v>155</v>
      </c>
      <c r="B79" s="17" t="s">
        <v>35</v>
      </c>
      <c r="C79" s="4" t="s">
        <v>14</v>
      </c>
      <c r="D79" s="27"/>
      <c r="E79" s="27"/>
      <c r="F79" s="4"/>
      <c r="G79" s="4"/>
      <c r="H79" s="4"/>
    </row>
    <row r="80" spans="1:9" ht="16.5" thickBot="1" x14ac:dyDescent="0.3">
      <c r="A80" s="8" t="s">
        <v>49</v>
      </c>
      <c r="B80" s="17" t="s">
        <v>40</v>
      </c>
      <c r="C80" s="4" t="s">
        <v>39</v>
      </c>
      <c r="D80" s="27"/>
      <c r="E80" s="27"/>
      <c r="F80" s="4"/>
      <c r="G80" s="4"/>
      <c r="H80" s="4"/>
    </row>
    <row r="81" spans="1:9" ht="16.5" thickBot="1" x14ac:dyDescent="0.3">
      <c r="A81" s="8" t="s">
        <v>50</v>
      </c>
      <c r="B81" s="17" t="s">
        <v>41</v>
      </c>
      <c r="C81" s="4" t="s">
        <v>39</v>
      </c>
      <c r="D81" s="27"/>
      <c r="E81" s="27"/>
      <c r="F81" s="4"/>
      <c r="G81" s="4"/>
      <c r="H81" s="4"/>
    </row>
    <row r="82" spans="1:9" ht="16.5" thickBot="1" x14ac:dyDescent="0.3">
      <c r="A82" s="8" t="s">
        <v>51</v>
      </c>
      <c r="B82" s="17" t="s">
        <v>36</v>
      </c>
      <c r="C82" s="4" t="s">
        <v>39</v>
      </c>
      <c r="D82" s="27"/>
      <c r="E82" s="27"/>
      <c r="F82" s="4"/>
      <c r="G82" s="4"/>
      <c r="H82" s="4"/>
    </row>
    <row r="83" spans="1:9" ht="16.5" thickBot="1" x14ac:dyDescent="0.3">
      <c r="A83" s="8" t="s">
        <v>52</v>
      </c>
      <c r="B83" s="17" t="s">
        <v>42</v>
      </c>
      <c r="C83" s="4"/>
      <c r="D83" s="27"/>
      <c r="E83" s="27"/>
      <c r="F83" s="4"/>
      <c r="G83" s="4"/>
      <c r="H83" s="4"/>
    </row>
    <row r="84" spans="1:9" ht="16.5" thickBot="1" x14ac:dyDescent="0.3">
      <c r="A84" s="8" t="s">
        <v>156</v>
      </c>
      <c r="B84" s="19" t="s">
        <v>43</v>
      </c>
      <c r="C84" s="4"/>
      <c r="D84" s="4"/>
      <c r="E84" s="4"/>
      <c r="F84" s="4"/>
      <c r="G84" s="4"/>
      <c r="H84" s="4"/>
    </row>
    <row r="85" spans="1:9" ht="16.5" thickBot="1" x14ac:dyDescent="0.3">
      <c r="A85" s="8" t="s">
        <v>157</v>
      </c>
      <c r="B85" s="17" t="s">
        <v>38</v>
      </c>
      <c r="C85" s="4" t="s">
        <v>39</v>
      </c>
      <c r="D85" s="4"/>
      <c r="E85" s="4"/>
      <c r="F85" s="4"/>
      <c r="G85" s="4"/>
      <c r="H85" s="4"/>
      <c r="I85" s="14" t="s">
        <v>179</v>
      </c>
    </row>
    <row r="86" spans="1:9" ht="16.5" thickBot="1" x14ac:dyDescent="0.3">
      <c r="A86" s="8" t="s">
        <v>158</v>
      </c>
      <c r="B86" s="17" t="s">
        <v>35</v>
      </c>
      <c r="C86" s="4" t="s">
        <v>14</v>
      </c>
      <c r="D86" s="4"/>
      <c r="E86" s="4"/>
      <c r="F86" s="4"/>
      <c r="G86" s="4"/>
      <c r="H86" s="4"/>
      <c r="I86" s="14" t="s">
        <v>179</v>
      </c>
    </row>
    <row r="87" spans="1:9" ht="16.5" thickBot="1" x14ac:dyDescent="0.3">
      <c r="A87" s="8" t="s">
        <v>159</v>
      </c>
      <c r="B87" s="17" t="s">
        <v>40</v>
      </c>
      <c r="C87" s="4" t="s">
        <v>39</v>
      </c>
      <c r="D87" s="27"/>
      <c r="E87" s="27"/>
      <c r="F87" s="4"/>
      <c r="G87" s="4"/>
      <c r="H87" s="4"/>
    </row>
    <row r="88" spans="1:9" ht="16.5" thickBot="1" x14ac:dyDescent="0.3">
      <c r="A88" s="8" t="s">
        <v>160</v>
      </c>
      <c r="B88" s="17" t="s">
        <v>41</v>
      </c>
      <c r="C88" s="4" t="s">
        <v>39</v>
      </c>
      <c r="D88" s="27"/>
      <c r="E88" s="27"/>
      <c r="F88" s="4"/>
      <c r="G88" s="4"/>
      <c r="H88" s="4"/>
    </row>
    <row r="89" spans="1:9" ht="16.5" thickBot="1" x14ac:dyDescent="0.3">
      <c r="A89" s="8" t="s">
        <v>161</v>
      </c>
      <c r="B89" s="17" t="s">
        <v>36</v>
      </c>
      <c r="C89" s="4" t="s">
        <v>39</v>
      </c>
      <c r="D89" s="27"/>
      <c r="E89" s="27"/>
      <c r="F89" s="4"/>
      <c r="G89" s="4"/>
      <c r="H89" s="4"/>
    </row>
    <row r="90" spans="1:9" ht="18.600000000000001" customHeight="1" thickBot="1" x14ac:dyDescent="0.3">
      <c r="A90" s="8" t="s">
        <v>162</v>
      </c>
      <c r="B90" s="17" t="s">
        <v>42</v>
      </c>
      <c r="C90" s="4"/>
      <c r="D90" s="27"/>
      <c r="E90" s="27"/>
      <c r="F90" s="4"/>
      <c r="G90" s="4"/>
      <c r="H90" s="4"/>
    </row>
    <row r="91" spans="1:9" ht="36.6" customHeight="1" thickBot="1" x14ac:dyDescent="0.3">
      <c r="A91" s="8" t="s">
        <v>163</v>
      </c>
      <c r="B91" s="7" t="s">
        <v>58</v>
      </c>
      <c r="C91" s="4" t="s">
        <v>14</v>
      </c>
      <c r="D91" s="4"/>
      <c r="E91" s="4"/>
      <c r="F91" s="4"/>
      <c r="G91" s="4"/>
      <c r="H91" s="4"/>
      <c r="I91" s="14" t="s">
        <v>180</v>
      </c>
    </row>
    <row r="92" spans="1:9" ht="79.900000000000006" customHeight="1" thickBot="1" x14ac:dyDescent="0.3">
      <c r="A92" s="8" t="s">
        <v>164</v>
      </c>
      <c r="B92" s="18" t="s">
        <v>84</v>
      </c>
      <c r="C92" s="4" t="s">
        <v>44</v>
      </c>
      <c r="D92" s="4"/>
      <c r="E92" s="4"/>
      <c r="F92" s="4"/>
      <c r="G92" s="4"/>
      <c r="H92" s="4"/>
    </row>
    <row r="93" spans="1:9" ht="34.15" customHeight="1" thickBot="1" x14ac:dyDescent="0.3">
      <c r="A93" s="20" t="s">
        <v>165</v>
      </c>
      <c r="B93" s="21" t="s">
        <v>85</v>
      </c>
      <c r="C93" s="22" t="s">
        <v>44</v>
      </c>
      <c r="D93" s="22"/>
      <c r="E93" s="22"/>
      <c r="F93" s="22"/>
      <c r="G93" s="22"/>
      <c r="H93" s="22"/>
    </row>
    <row r="94" spans="1:9" ht="95.25" thickBot="1" x14ac:dyDescent="0.3">
      <c r="A94" s="8" t="s">
        <v>166</v>
      </c>
      <c r="B94" s="7" t="s">
        <v>67</v>
      </c>
      <c r="C94" s="4" t="s">
        <v>44</v>
      </c>
      <c r="D94" s="4"/>
      <c r="E94" s="4"/>
      <c r="F94" s="4"/>
      <c r="G94" s="4"/>
      <c r="H94" s="4"/>
    </row>
    <row r="95" spans="1:9" ht="63.75" thickBot="1" x14ac:dyDescent="0.3">
      <c r="A95" s="8" t="s">
        <v>167</v>
      </c>
      <c r="B95" s="7" t="s">
        <v>68</v>
      </c>
      <c r="C95" s="4" t="s">
        <v>44</v>
      </c>
      <c r="D95" s="4"/>
      <c r="E95" s="4"/>
      <c r="F95" s="4"/>
      <c r="G95" s="4"/>
      <c r="H95" s="4"/>
    </row>
    <row r="96" spans="1:9" ht="48" thickBot="1" x14ac:dyDescent="0.3">
      <c r="A96" s="8" t="s">
        <v>168</v>
      </c>
      <c r="B96" s="7" t="s">
        <v>69</v>
      </c>
      <c r="C96" s="4" t="s">
        <v>44</v>
      </c>
      <c r="D96" s="4"/>
      <c r="E96" s="4"/>
      <c r="F96" s="4"/>
      <c r="G96" s="4"/>
      <c r="H96" s="4"/>
    </row>
    <row r="97" spans="1:5" x14ac:dyDescent="0.25">
      <c r="A97" s="3"/>
    </row>
    <row r="98" spans="1:5" x14ac:dyDescent="0.25">
      <c r="A98" s="3"/>
    </row>
    <row r="99" spans="1:5" x14ac:dyDescent="0.25">
      <c r="A99" s="3" t="s">
        <v>45</v>
      </c>
    </row>
    <row r="100" spans="1:5" ht="56.25" x14ac:dyDescent="0.25">
      <c r="A100" s="2" t="s">
        <v>65</v>
      </c>
      <c r="B100" s="28" t="s">
        <v>173</v>
      </c>
      <c r="C100" s="39" t="s">
        <v>174</v>
      </c>
      <c r="D100" s="40"/>
      <c r="E100" s="11"/>
    </row>
    <row r="101" spans="1:5" x14ac:dyDescent="0.25">
      <c r="A101" s="3"/>
      <c r="C101" s="37" t="s">
        <v>63</v>
      </c>
      <c r="D101" s="38"/>
      <c r="E101" s="10" t="s">
        <v>64</v>
      </c>
    </row>
    <row r="102" spans="1:5" ht="18.75" x14ac:dyDescent="0.25">
      <c r="A102" s="2" t="s">
        <v>66</v>
      </c>
      <c r="B102" s="2" t="s">
        <v>175</v>
      </c>
      <c r="C102" s="41" t="s">
        <v>176</v>
      </c>
      <c r="D102" s="41"/>
      <c r="E102" s="11"/>
    </row>
    <row r="103" spans="1:5" x14ac:dyDescent="0.25">
      <c r="A103" s="3"/>
      <c r="B103" s="10"/>
      <c r="C103" s="37" t="s">
        <v>63</v>
      </c>
      <c r="D103" s="38"/>
      <c r="E103" s="10" t="s">
        <v>64</v>
      </c>
    </row>
  </sheetData>
  <mergeCells count="15">
    <mergeCell ref="E1:H1"/>
    <mergeCell ref="E2:H2"/>
    <mergeCell ref="C10:C11"/>
    <mergeCell ref="D10:H10"/>
    <mergeCell ref="A5:H5"/>
    <mergeCell ref="A6:H6"/>
    <mergeCell ref="A7:H7"/>
    <mergeCell ref="A8:H8"/>
    <mergeCell ref="A10:A11"/>
    <mergeCell ref="B10:B11"/>
    <mergeCell ref="C101:D101"/>
    <mergeCell ref="C103:D103"/>
    <mergeCell ref="C100:D100"/>
    <mergeCell ref="C102:D102"/>
    <mergeCell ref="E3:H3"/>
  </mergeCells>
  <phoneticPr fontId="8" type="noConversion"/>
  <pageMargins left="1.1811023622047245" right="0.39370078740157483" top="0.74803149606299213" bottom="0.74803149606299213" header="0.31496062992125984" footer="0.31496062992125984"/>
  <pageSetup paperSize="9" scale="5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Прил.1</vt:lpstr>
      <vt:lpstr>Прил.1!Область_печати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2025-02-12T11:37:54Z</dcterms:modified>
</cp:coreProperties>
</file>