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Лист1!$A$16:$O$233</definedName>
    <definedName name="_xlnm.Print_Area" localSheetId="0">Лист1!$A$1:$L$240</definedName>
  </definedNames>
  <calcPr calcId="124519" refMode="R1C1"/>
</workbook>
</file>

<file path=xl/calcChain.xml><?xml version="1.0" encoding="utf-8"?>
<calcChain xmlns="http://schemas.openxmlformats.org/spreadsheetml/2006/main">
  <c r="L179" i="1"/>
  <c r="L175"/>
  <c r="L139"/>
  <c r="L119"/>
  <c r="L71"/>
  <c r="L66"/>
  <c r="L61"/>
  <c r="L96" l="1"/>
  <c r="L95" s="1"/>
  <c r="L94" s="1"/>
  <c r="L93" s="1"/>
  <c r="L227"/>
  <c r="L226" s="1"/>
  <c r="L225" s="1"/>
  <c r="L224" s="1"/>
  <c r="L223" s="1"/>
  <c r="L178"/>
  <c r="L101"/>
  <c r="L99" s="1"/>
  <c r="L98" s="1"/>
  <c r="L97" s="1"/>
  <c r="L180"/>
  <c r="L202"/>
  <c r="L201" s="1"/>
  <c r="L181"/>
  <c r="L232"/>
  <c r="L231" s="1"/>
  <c r="L220"/>
  <c r="L219" s="1"/>
  <c r="L218" s="1"/>
  <c r="L213"/>
  <c r="L210" s="1"/>
  <c r="L208"/>
  <c r="L207" s="1"/>
  <c r="L203"/>
  <c r="L199"/>
  <c r="L198" s="1"/>
  <c r="L197" s="1"/>
  <c r="L192"/>
  <c r="L191" s="1"/>
  <c r="L185"/>
  <c r="L184" s="1"/>
  <c r="L183" s="1"/>
  <c r="L174"/>
  <c r="L173" s="1"/>
  <c r="L172" s="1"/>
  <c r="L169"/>
  <c r="L168"/>
  <c r="L167" s="1"/>
  <c r="L166" s="1"/>
  <c r="L164"/>
  <c r="L163" s="1"/>
  <c r="L162" s="1"/>
  <c r="L160"/>
  <c r="L159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7" l="1"/>
  <c r="L176" s="1"/>
  <c r="L136"/>
  <c r="L135" s="1"/>
  <c r="L147"/>
  <c r="L157"/>
  <c r="L156" s="1"/>
  <c r="L35"/>
  <c r="L33" s="1"/>
  <c r="L25" s="1"/>
  <c r="L158"/>
  <c r="L79"/>
  <c r="L196"/>
  <c r="L145"/>
  <c r="L84"/>
  <c r="L42"/>
  <c r="L189"/>
  <c r="L188" s="1"/>
  <c r="L187" s="1"/>
  <c r="L190"/>
  <c r="L206"/>
  <c r="L205"/>
  <c r="L229"/>
  <c r="L230"/>
  <c r="L57"/>
  <c r="L56" s="1"/>
  <c r="L111"/>
  <c r="L217"/>
  <c r="L216" s="1"/>
  <c r="L215" s="1"/>
  <c r="L39"/>
  <c r="L52"/>
  <c r="L108"/>
  <c r="L106" s="1"/>
  <c r="L105" s="1"/>
  <c r="L104" s="1"/>
  <c r="L130"/>
  <c r="L128" s="1"/>
  <c r="L142"/>
  <c r="L140" s="1"/>
  <c r="L212"/>
  <c r="L211" s="1"/>
  <c r="L18" l="1"/>
  <c r="L134"/>
  <c r="L133" s="1"/>
  <c r="L228"/>
  <c r="L222" s="1"/>
  <c r="L195"/>
  <c r="L194" s="1"/>
  <c r="L171"/>
  <c r="L165" s="1"/>
  <c r="L155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<sst xmlns="http://schemas.openxmlformats.org/spreadsheetml/2006/main" count="1149" uniqueCount="348">
  <si>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</si>
  <si>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</si>
  <si>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</si>
  <si>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</si>
  <si>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</si>
  <si>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</si>
  <si>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</si>
  <si>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</si>
  <si>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</si>
  <si>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</si>
  <si>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</si>
  <si>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</si>
  <si>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</si>
  <si>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</si>
  <si>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</si>
  <si>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</si>
  <si>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</si>
  <si>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</si>
  <si>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</si>
  <si>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</si>
  <si>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</si>
  <si>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</si>
  <si>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</si>
  <si>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</si>
  <si>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</si>
  <si>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</si>
  <si>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</si>
  <si>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</si>
  <si>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</si>
  <si>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</si>
  <si>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</si>
  <si>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</si>
  <si>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</si>
  <si>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</si>
  <si>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</si>
  <si>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</si>
  <si>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</si>
  <si>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</si>
  <si>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</si>
  <si>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</si>
  <si>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</si>
  <si>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</si>
  <si>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</si>
  <si>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</si>
  <si>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</si>
  <si>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</si>
  <si>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</si>
  <si>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</si>
  <si>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</si>
  <si>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</si>
  <si>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</si>
  <si>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</si>
  <si>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</si>
  <si>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</si>
  <si>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</si>
  <si>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</si>
  <si>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</si>
  <si>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</si>
  <si>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</si>
  <si>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</si>
  <si>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</si>
  <si>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</si>
  <si>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</si>
  <si>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</si>
  <si>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</si>
  <si>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</si>
  <si>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</si>
  <si>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</si>
  <si>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</si>
  <si>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</si>
  <si>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</si>
  <si>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</si>
  <si>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</si>
  <si>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</si>
  <si>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</si>
  <si>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</si>
  <si>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</si>
  <si>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</si>
  <si>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</si>
  <si>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</si>
  <si>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</si>
  <si>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</si>
  <si>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</si>
  <si>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</si>
  <si>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</si>
  <si>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</si>
  <si>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</si>
  <si>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</si>
  <si>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</si>
  <si>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</si>
  <si>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</si>
  <si>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</si>
  <si>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</si>
  <si>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</si>
  <si>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</si>
  <si>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</si>
  <si>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</si>
  <si>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</si>
  <si>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</si>
  <si>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</si>
  <si>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</si>
  <si>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</si>
  <si>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</si>
  <si>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</si>
  <si>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</si>
  <si>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</si>
  <si>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</si>
  <si>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</si>
  <si>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</si>
  <si>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</si>
  <si>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</si>
  <si>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</si>
  <si>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</si>
  <si>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</si>
  <si>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</si>
  <si>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</si>
  <si>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</si>
  <si>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</si>
  <si>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</si>
  <si>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</si>
  <si>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</si>
  <si>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</si>
  <si>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</si>
  <si>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</si>
  <si>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</si>
  <si>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</si>
  <si>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</si>
  <si>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</si>
  <si>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</si>
  <si>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</si>
  <si>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</si>
  <si>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</si>
  <si>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</si>
  <si>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</si>
  <si>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</si>
  <si>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</si>
  <si>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</si>
  <si>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</si>
  <si>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</si>
  <si>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</si>
  <si>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</si>
  <si>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</si>
  <si>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</si>
  <si>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</si>
  <si>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</si>
  <si>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</si>
  <si>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</si>
  <si>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</si>
  <si>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</si>
  <si>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</si>
  <si>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</si>
  <si>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</si>
  <si>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</si>
  <si>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</si>
  <si>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</si>
  <si>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</si>
  <si>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</si>
  <si>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</si>
  <si>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</si>
  <si>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</si>
  <si>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</si>
  <si>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</si>
  <si>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</si>
  <si>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</si>
  <si>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</si>
  <si>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</si>
  <si>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</si>
  <si>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</si>
  <si>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</si>
  <si>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</si>
  <si>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</si>
  <si>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</si>
  <si>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</si>
  <si>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</si>
  <si>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</si>
  <si>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</si>
  <si>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</si>
  <si>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</si>
  <si>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</si>
  <si>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</si>
  <si>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</si>
  <si>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</si>
  <si>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</si>
  <si>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</si>
  <si>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</si>
  <si>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</si>
  <si>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</si>
  <si>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</si>
  <si>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</si>
  <si>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</si>
  <si>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</si>
  <si>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</si>
  <si>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</si>
  <si>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</si>
  <si>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</si>
  <si>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</si>
  <si>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</si>
  <si>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</si>
  <si>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</si>
  <si>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</si>
  <si>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</si>
  <si>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</si>
  <si>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</si>
  <si>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</si>
  <si>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</si>
  <si>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</si>
  <si>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</si>
  <si>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</si>
  <si>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</si>
  <si>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</si>
  <si>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</si>
  <si>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</si>
  <si>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</si>
  <si>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</si>
  <si>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</si>
  <si>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</si>
  <si>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</si>
  <si>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</si>
  <si>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</si>
  <si>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</si>
  <si>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</si>
  <si>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</si>
  <si>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</si>
  <si>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</si>
  <si>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</si>
  <si>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</si>
  <si>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</si>
  <si>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</si>
  <si>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</si>
  <si>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</si>
  <si>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</si>
  <si>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</si>
  <si>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</si>
  <si>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</si>
  <si>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</si>
  <si>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</si>
  <si>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</si>
  <si>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</si>
  <si>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</si>
  <si>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</si>
  <si>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</si>
  <si>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</si>
  <si>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</si>
  <si>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</si>
  <si>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</si>
  <si>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</si>
  <si>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</si>
  <si>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</si>
  <si>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</si>
  <si>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</si>
  <si>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</si>
  <si>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</si>
  <si>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</si>
  <si>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</si>
  <si>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</si>
  <si>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</si>
  <si>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</si>
  <si>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</si>
  <si>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</si>
  <si>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</si>
  <si>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</si>
  <si>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</si>
  <si>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</si>
  <si>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</si>
  <si>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</si>
  <si>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</si>
  <si>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</si>
  <si>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</si>
  <si>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</si>
  <si>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</si>
  <si>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</si>
  <si>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</si>
  <si>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</si>
  <si>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</si>
  <si>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</si>
  <si>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</si>
  <si>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</si>
  <si>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</si>
  <si>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</si>
  <si>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</si>
  <si>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</si>
  <si>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</si>
  <si>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</si>
  <si>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</si>
  <si>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</si>
  <si>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</si>
  <si>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</si>
  <si>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</si>
  <si>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</si>
  <si>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</si>
  <si>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</si>
  <si>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</si>
  <si>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</si>
  <si>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</si>
  <si>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</si>
  <si>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</si>
  <si>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</si>
  <si>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</si>
  <si>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</si>
  <si>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</si>
  <si>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</si>
  <si>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</si>
  <si>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</si>
  <si>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</si>
  <si>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</si>
  <si>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</si>
  <si>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</si>
  <si>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</si>
  <si>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</si>
  <si>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</si>
  <si>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</si>
  <si>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</si>
  <si>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</si>
  <si>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</si>
  <si>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</si>
  <si>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</si>
  <si>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</si>
  <si>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</si>
  <si>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</si>
  <si>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</si>
  <si>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</si>
  <si>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</si>
  <si>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</si>
  <si>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</si>
  <si>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</si>
  <si>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</si>
  <si>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</si>
  <si>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</si>
  <si>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</si>
  <si>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</si>
  <si>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</si>
  <si>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</si>
  <si>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</si>
  <si>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</si>
  <si>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</si>
  <si>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</si>
  <si>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</si>
  <si>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</si>
  <si>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</si>
  <si>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</si>
  <si>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</si>
  <si>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</si>
  <si>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</si>
  <si>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к решению LI сессии Совета</t>
  </si>
  <si>
    <t>Приложение № 3</t>
  </si>
  <si>
    <t>№ 208 от 27 января 2023 года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</si>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</sst>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7"/>
  <sheetViews>
    <sheetView tabSelected="1" view="pageBreakPreview" zoomScale="60" workbookViewId="0">
      <selection activeCell="B181" sqref="B181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98" t="s">
        <v>344</v>
      </c>
      <c r="E1" s="98"/>
      <c r="F1" s="98"/>
      <c r="G1" s="98"/>
      <c r="H1" s="98"/>
      <c r="I1" s="98"/>
      <c r="J1" s="98"/>
      <c r="K1" s="98"/>
      <c r="L1" s="98"/>
    </row>
    <row r="2" spans="1:15" ht="15">
      <c r="A2" s="77"/>
      <c r="B2" s="77"/>
      <c r="D2" s="99" t="s">
        <v>343</v>
      </c>
      <c r="E2" s="99"/>
      <c r="F2" s="99"/>
      <c r="G2" s="99"/>
      <c r="H2" s="99"/>
      <c r="I2" s="99"/>
      <c r="J2" s="99"/>
      <c r="K2" s="99"/>
      <c r="L2" s="99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98" t="s">
        <v>342</v>
      </c>
      <c r="E4" s="98"/>
      <c r="F4" s="98"/>
      <c r="G4" s="98"/>
      <c r="H4" s="98"/>
      <c r="I4" s="98"/>
      <c r="J4" s="98"/>
      <c r="K4" s="98"/>
      <c r="L4" s="98"/>
    </row>
    <row r="5" spans="1:15" ht="15">
      <c r="A5" s="77"/>
      <c r="B5" s="77"/>
      <c r="D5" s="98" t="s">
        <v>345</v>
      </c>
      <c r="E5" s="98"/>
      <c r="F5" s="98"/>
      <c r="G5" s="98"/>
      <c r="H5" s="98"/>
      <c r="I5" s="98"/>
      <c r="J5" s="98"/>
      <c r="K5" s="98"/>
      <c r="L5" s="98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324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335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334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336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97" t="s">
        <v>325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5" t="s">
        <v>6</v>
      </c>
      <c r="L13" s="96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284</v>
      </c>
      <c r="D16" s="20"/>
      <c r="E16" s="20"/>
      <c r="F16" s="20"/>
      <c r="G16" s="20"/>
      <c r="H16" s="20"/>
      <c r="I16" s="20"/>
      <c r="J16" s="20"/>
      <c r="K16" s="21"/>
      <c r="L16" s="82">
        <f>L17</f>
        <v>54590.538709999993</v>
      </c>
      <c r="N16" s="74">
        <f>51763.4-L16</f>
        <v>-2827.138709999992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L18+L97+L103+L133+L155+L187+L194+L222+L215</f>
        <v>54590.538709999993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18231.440000000002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1139.5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1139.5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1139.5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1139.5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v>1139.5</v>
      </c>
    </row>
    <row r="24" spans="1:15" s="37" customFormat="1" ht="25.5">
      <c r="A24" s="34"/>
      <c r="B24" s="12" t="s">
        <v>326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4887.3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4524.3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4524.3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4524.3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4524.3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v>4408.3</v>
      </c>
    </row>
    <row r="31" spans="1:15" s="37" customFormat="1" ht="25.5">
      <c r="A31" s="34"/>
      <c r="B31" s="12" t="s">
        <v>326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326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337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326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301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303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278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280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304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304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11826.34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11417.24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400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400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400</v>
      </c>
      <c r="M60" s="50"/>
      <c r="N60" s="55"/>
    </row>
    <row r="61" spans="1:15" s="37" customFormat="1" ht="29.25" customHeight="1">
      <c r="A61" s="34"/>
      <c r="B61" s="12" t="s">
        <v>326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</f>
        <v>400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3049.74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3049.74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3049.74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v>2667.1</v>
      </c>
      <c r="M65" s="50"/>
      <c r="N65" s="54"/>
    </row>
    <row r="66" spans="1:14" s="37" customFormat="1" ht="27.75" customHeight="1">
      <c r="A66" s="34"/>
      <c r="B66" s="12" t="s">
        <v>326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327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7817.5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7817.5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7817.5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</f>
        <v>6835.6</v>
      </c>
    </row>
    <row r="72" spans="1:14" s="37" customFormat="1" ht="25.5">
      <c r="A72" s="34"/>
      <c r="B72" s="12" t="s">
        <v>326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v>968.4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333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326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99.6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99.6</v>
      </c>
    </row>
    <row r="85" spans="1:14" s="37" customFormat="1">
      <c r="A85" s="80"/>
      <c r="B85" s="65" t="s">
        <v>291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99.6</v>
      </c>
    </row>
    <row r="86" spans="1:14" s="37" customFormat="1">
      <c r="A86" s="80"/>
      <c r="B86" s="66" t="s">
        <v>292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99.6</v>
      </c>
    </row>
    <row r="87" spans="1:14" s="37" customFormat="1" ht="28.5" customHeight="1">
      <c r="A87" s="80"/>
      <c r="B87" s="12" t="s">
        <v>326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v>99.6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326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277</v>
      </c>
      <c r="C93" s="35">
        <v>992</v>
      </c>
      <c r="D93" s="27" t="s">
        <v>10</v>
      </c>
      <c r="E93" s="27" t="s">
        <v>25</v>
      </c>
      <c r="F93" s="28" t="s">
        <v>305</v>
      </c>
      <c r="G93" s="16"/>
      <c r="H93" s="16"/>
      <c r="I93" s="28"/>
      <c r="J93" s="28"/>
      <c r="K93" s="16"/>
      <c r="L93" s="86">
        <f>L94</f>
        <v>28</v>
      </c>
    </row>
    <row r="94" spans="1:14" s="37" customFormat="1" ht="25.5">
      <c r="A94" s="77"/>
      <c r="B94" s="64" t="s">
        <v>279</v>
      </c>
      <c r="C94" s="35">
        <v>992</v>
      </c>
      <c r="D94" s="27" t="s">
        <v>10</v>
      </c>
      <c r="E94" s="27" t="s">
        <v>25</v>
      </c>
      <c r="F94" s="28" t="s">
        <v>306</v>
      </c>
      <c r="G94" s="16"/>
      <c r="H94" s="16"/>
      <c r="I94" s="28"/>
      <c r="J94" s="28"/>
      <c r="K94" s="16"/>
      <c r="L94" s="86">
        <f>L95</f>
        <v>28</v>
      </c>
    </row>
    <row r="95" spans="1:14" s="37" customFormat="1">
      <c r="A95" s="77"/>
      <c r="B95" s="29" t="s">
        <v>50</v>
      </c>
      <c r="C95" s="35">
        <v>992</v>
      </c>
      <c r="D95" s="27" t="s">
        <v>10</v>
      </c>
      <c r="E95" s="27" t="s">
        <v>25</v>
      </c>
      <c r="F95" s="28" t="s">
        <v>307</v>
      </c>
      <c r="G95" s="16"/>
      <c r="H95" s="16"/>
      <c r="I95" s="28"/>
      <c r="J95" s="28"/>
      <c r="K95" s="16"/>
      <c r="L95" s="86">
        <f>L96</f>
        <v>28</v>
      </c>
    </row>
    <row r="96" spans="1:14" s="37" customFormat="1">
      <c r="A96" s="77"/>
      <c r="B96" s="12" t="s">
        <v>212</v>
      </c>
      <c r="C96" s="35">
        <v>992</v>
      </c>
      <c r="D96" s="27" t="s">
        <v>10</v>
      </c>
      <c r="E96" s="27" t="s">
        <v>25</v>
      </c>
      <c r="F96" s="28" t="s">
        <v>307</v>
      </c>
      <c r="G96" s="16"/>
      <c r="H96" s="16"/>
      <c r="I96" s="28"/>
      <c r="J96" s="28"/>
      <c r="K96" s="16">
        <v>540</v>
      </c>
      <c r="L96" s="86">
        <f>27.6+3.9-3.5</f>
        <v>28</v>
      </c>
    </row>
    <row r="97" spans="1:12" s="37" customFormat="1" ht="16.5" customHeight="1">
      <c r="A97" s="39"/>
      <c r="B97" s="40" t="s">
        <v>27</v>
      </c>
      <c r="C97" s="35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328</v>
      </c>
      <c r="C101" s="35">
        <v>992</v>
      </c>
      <c r="D101" s="27" t="s">
        <v>12</v>
      </c>
      <c r="E101" s="27" t="s">
        <v>29</v>
      </c>
      <c r="F101" s="28" t="s">
        <v>308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308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35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386</v>
      </c>
    </row>
    <row r="104" spans="1:12" s="37" customFormat="1" ht="25.5">
      <c r="A104" s="34"/>
      <c r="B104" s="12" t="s">
        <v>302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10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10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10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10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10</v>
      </c>
    </row>
    <row r="109" spans="1:12" s="37" customFormat="1" ht="25.5">
      <c r="A109" s="34"/>
      <c r="B109" s="12" t="s">
        <v>326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v>10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376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371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56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56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56</v>
      </c>
    </row>
    <row r="115" spans="1:12" s="37" customFormat="1" ht="25.5">
      <c r="A115" s="34"/>
      <c r="B115" s="12" t="s">
        <v>326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v>56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300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300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300</v>
      </c>
    </row>
    <row r="119" spans="1:12" s="37" customFormat="1" ht="25.5">
      <c r="A119" s="34"/>
      <c r="B119" s="12" t="s">
        <v>326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</f>
        <v>300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326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297</v>
      </c>
      <c r="C124" s="35">
        <v>992</v>
      </c>
      <c r="D124" s="27" t="s">
        <v>29</v>
      </c>
      <c r="E124" s="27" t="s">
        <v>33</v>
      </c>
      <c r="F124" s="28" t="s">
        <v>294</v>
      </c>
      <c r="L124" s="88">
        <f>L125</f>
        <v>5</v>
      </c>
    </row>
    <row r="125" spans="1:12" s="37" customFormat="1">
      <c r="A125" s="34"/>
      <c r="B125" s="12" t="s">
        <v>298</v>
      </c>
      <c r="C125" s="35">
        <v>992</v>
      </c>
      <c r="D125" s="27" t="s">
        <v>29</v>
      </c>
      <c r="E125" s="27" t="s">
        <v>33</v>
      </c>
      <c r="F125" s="28" t="s">
        <v>295</v>
      </c>
      <c r="L125" s="88">
        <f>L126</f>
        <v>5</v>
      </c>
    </row>
    <row r="126" spans="1:12" s="37" customFormat="1" ht="17.25" customHeight="1">
      <c r="A126" s="34"/>
      <c r="B126" s="12" t="s">
        <v>299</v>
      </c>
      <c r="C126" s="35">
        <v>992</v>
      </c>
      <c r="D126" s="27" t="s">
        <v>29</v>
      </c>
      <c r="E126" s="27" t="s">
        <v>33</v>
      </c>
      <c r="F126" s="28" t="s">
        <v>296</v>
      </c>
      <c r="L126" s="88">
        <f>L127</f>
        <v>5</v>
      </c>
    </row>
    <row r="127" spans="1:12" s="37" customFormat="1" ht="27" customHeight="1">
      <c r="A127" s="34"/>
      <c r="B127" s="12" t="s">
        <v>326</v>
      </c>
      <c r="C127" s="35">
        <v>992</v>
      </c>
      <c r="D127" s="27" t="s">
        <v>29</v>
      </c>
      <c r="E127" s="27" t="s">
        <v>33</v>
      </c>
      <c r="F127" s="28" t="s">
        <v>296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326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35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7638.9370199999994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7634.7600199999997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7534.7600199999997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7534.7600199999997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7534.7600199999997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7534.7600199999997</v>
      </c>
    </row>
    <row r="139" spans="1:12" s="37" customFormat="1" ht="25.5">
      <c r="A139" s="34"/>
      <c r="B139" s="12" t="s">
        <v>326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</f>
        <v>7534.7600199999997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100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100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100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100</v>
      </c>
    </row>
    <row r="144" spans="1:12" s="37" customFormat="1" ht="25.5">
      <c r="A144" s="34"/>
      <c r="B144" s="12" t="s">
        <v>326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v>100</v>
      </c>
    </row>
    <row r="145" spans="1:12" s="37" customFormat="1">
      <c r="A145" s="34"/>
      <c r="B145" s="12" t="s">
        <v>329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</f>
        <v>4.1769999999999996</v>
      </c>
    </row>
    <row r="146" spans="1:12" s="37" customFormat="1" ht="63.75">
      <c r="A146" s="34"/>
      <c r="B146" s="12" t="s">
        <v>338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339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340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341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326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330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331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>
      <c r="A153" s="77"/>
      <c r="B153" s="29" t="s">
        <v>50</v>
      </c>
      <c r="C153" s="35">
        <v>992</v>
      </c>
      <c r="D153" s="27" t="s">
        <v>15</v>
      </c>
      <c r="E153" s="27" t="s">
        <v>36</v>
      </c>
      <c r="F153" s="16">
        <v>8810000190</v>
      </c>
      <c r="G153" s="78"/>
      <c r="H153" s="78"/>
      <c r="I153" s="78"/>
      <c r="J153" s="78"/>
      <c r="K153" s="77"/>
      <c r="L153" s="91">
        <f>L154</f>
        <v>0.17699999999999999</v>
      </c>
    </row>
    <row r="154" spans="1:12">
      <c r="A154" s="77"/>
      <c r="B154" s="12" t="s">
        <v>212</v>
      </c>
      <c r="C154" s="35">
        <v>992</v>
      </c>
      <c r="D154" s="27" t="s">
        <v>15</v>
      </c>
      <c r="E154" s="27" t="s">
        <v>36</v>
      </c>
      <c r="F154" s="16">
        <v>8810000190</v>
      </c>
      <c r="G154" s="78"/>
      <c r="H154" s="78"/>
      <c r="I154" s="78"/>
      <c r="J154" s="78"/>
      <c r="K154" s="28">
        <v>540</v>
      </c>
      <c r="L154" s="91">
        <v>0.17699999999999999</v>
      </c>
    </row>
    <row r="155" spans="1:12" s="37" customFormat="1">
      <c r="A155" s="58"/>
      <c r="B155" s="59" t="s">
        <v>37</v>
      </c>
      <c r="C155" s="35">
        <v>992</v>
      </c>
      <c r="D155" s="56" t="s">
        <v>38</v>
      </c>
      <c r="E155" s="56"/>
      <c r="F155" s="57"/>
      <c r="G155" s="57"/>
      <c r="H155" s="56"/>
      <c r="I155" s="56"/>
      <c r="J155" s="56"/>
      <c r="K155" s="57"/>
      <c r="L155" s="83">
        <f>L165+L156</f>
        <v>19801.921689999999</v>
      </c>
    </row>
    <row r="156" spans="1:12" s="37" customFormat="1">
      <c r="A156" s="34"/>
      <c r="B156" s="12" t="s">
        <v>39</v>
      </c>
      <c r="C156" s="35">
        <v>992</v>
      </c>
      <c r="D156" s="29" t="s">
        <v>38</v>
      </c>
      <c r="E156" s="29" t="s">
        <v>12</v>
      </c>
      <c r="F156" s="43"/>
      <c r="G156" s="43"/>
      <c r="H156" s="29"/>
      <c r="I156" s="29"/>
      <c r="J156" s="29"/>
      <c r="K156" s="43"/>
      <c r="L156" s="84">
        <f>L157</f>
        <v>20</v>
      </c>
    </row>
    <row r="157" spans="1:12" s="37" customFormat="1" ht="27.75" customHeight="1">
      <c r="A157" s="80"/>
      <c r="B157" s="53" t="s">
        <v>65</v>
      </c>
      <c r="C157" s="35">
        <v>992</v>
      </c>
      <c r="D157" s="29" t="s">
        <v>38</v>
      </c>
      <c r="E157" s="29" t="s">
        <v>12</v>
      </c>
      <c r="F157" s="16">
        <v>6000000000</v>
      </c>
      <c r="G157" s="16">
        <v>62</v>
      </c>
      <c r="H157" s="75"/>
      <c r="I157" s="75"/>
      <c r="J157" s="75"/>
      <c r="K157" s="4"/>
      <c r="L157" s="86">
        <f>L160+L163</f>
        <v>20</v>
      </c>
    </row>
    <row r="158" spans="1:12" s="37" customFormat="1" ht="38.25">
      <c r="A158" s="80"/>
      <c r="B158" s="53" t="s">
        <v>235</v>
      </c>
      <c r="C158" s="35">
        <v>992</v>
      </c>
      <c r="D158" s="29" t="s">
        <v>38</v>
      </c>
      <c r="E158" s="29" t="s">
        <v>12</v>
      </c>
      <c r="F158" s="45">
        <v>6010000000</v>
      </c>
      <c r="G158" s="45"/>
      <c r="H158" s="45"/>
      <c r="I158" s="27"/>
      <c r="J158" s="45"/>
      <c r="K158" s="4"/>
      <c r="L158" s="86">
        <f>L159+L162</f>
        <v>20</v>
      </c>
    </row>
    <row r="159" spans="1:12" s="37" customFormat="1">
      <c r="A159" s="80"/>
      <c r="B159" s="53" t="s">
        <v>234</v>
      </c>
      <c r="C159" s="35">
        <v>992</v>
      </c>
      <c r="D159" s="29" t="s">
        <v>38</v>
      </c>
      <c r="E159" s="29" t="s">
        <v>12</v>
      </c>
      <c r="F159" s="16">
        <v>6010100000</v>
      </c>
      <c r="G159" s="16"/>
      <c r="H159" s="75"/>
      <c r="I159" s="75"/>
      <c r="J159" s="75"/>
      <c r="K159" s="4"/>
      <c r="L159" s="86">
        <f>L161</f>
        <v>10</v>
      </c>
    </row>
    <row r="160" spans="1:12" s="37" customFormat="1" ht="27.75" customHeight="1">
      <c r="A160" s="80"/>
      <c r="B160" s="12" t="s">
        <v>188</v>
      </c>
      <c r="C160" s="35">
        <v>992</v>
      </c>
      <c r="D160" s="29" t="s">
        <v>38</v>
      </c>
      <c r="E160" s="29" t="s">
        <v>12</v>
      </c>
      <c r="F160" s="45">
        <v>6010110180</v>
      </c>
      <c r="G160" s="45">
        <v>62</v>
      </c>
      <c r="H160" s="45">
        <v>0</v>
      </c>
      <c r="I160" s="27" t="s">
        <v>90</v>
      </c>
      <c r="J160" s="45">
        <v>10180</v>
      </c>
      <c r="K160" s="4"/>
      <c r="L160" s="86">
        <f>L161</f>
        <v>10</v>
      </c>
    </row>
    <row r="161" spans="1:12" s="37" customFormat="1" ht="25.5">
      <c r="A161" s="80"/>
      <c r="B161" s="12" t="s">
        <v>326</v>
      </c>
      <c r="C161" s="35">
        <v>992</v>
      </c>
      <c r="D161" s="29" t="s">
        <v>38</v>
      </c>
      <c r="E161" s="29" t="s">
        <v>12</v>
      </c>
      <c r="F161" s="45">
        <v>6010110180</v>
      </c>
      <c r="G161" s="45">
        <v>62</v>
      </c>
      <c r="H161" s="45">
        <v>0</v>
      </c>
      <c r="I161" s="27" t="s">
        <v>90</v>
      </c>
      <c r="J161" s="45">
        <v>10180</v>
      </c>
      <c r="K161" s="4">
        <v>240</v>
      </c>
      <c r="L161" s="86">
        <v>10</v>
      </c>
    </row>
    <row r="162" spans="1:12" s="37" customFormat="1">
      <c r="A162" s="80"/>
      <c r="B162" s="53" t="s">
        <v>236</v>
      </c>
      <c r="C162" s="35">
        <v>992</v>
      </c>
      <c r="D162" s="29" t="s">
        <v>38</v>
      </c>
      <c r="E162" s="29" t="s">
        <v>12</v>
      </c>
      <c r="F162" s="45">
        <v>6010200000</v>
      </c>
      <c r="G162" s="45"/>
      <c r="H162" s="45"/>
      <c r="I162" s="27"/>
      <c r="J162" s="45"/>
      <c r="K162" s="4"/>
      <c r="L162" s="86">
        <f>L163</f>
        <v>10</v>
      </c>
    </row>
    <row r="163" spans="1:12" s="37" customFormat="1" ht="25.5">
      <c r="A163" s="80"/>
      <c r="B163" s="12" t="s">
        <v>189</v>
      </c>
      <c r="C163" s="35">
        <v>992</v>
      </c>
      <c r="D163" s="29" t="s">
        <v>38</v>
      </c>
      <c r="E163" s="29" t="s">
        <v>12</v>
      </c>
      <c r="F163" s="45">
        <v>6010210090</v>
      </c>
      <c r="G163" s="45">
        <v>62</v>
      </c>
      <c r="H163" s="45">
        <v>0</v>
      </c>
      <c r="I163" s="27" t="s">
        <v>90</v>
      </c>
      <c r="J163" s="45">
        <v>10190</v>
      </c>
      <c r="K163" s="4"/>
      <c r="L163" s="86">
        <f>L164</f>
        <v>10</v>
      </c>
    </row>
    <row r="164" spans="1:12" s="37" customFormat="1" ht="25.5">
      <c r="A164" s="80"/>
      <c r="B164" s="12" t="s">
        <v>326</v>
      </c>
      <c r="C164" s="35">
        <v>992</v>
      </c>
      <c r="D164" s="29" t="s">
        <v>38</v>
      </c>
      <c r="E164" s="29" t="s">
        <v>12</v>
      </c>
      <c r="F164" s="45">
        <v>6010210090</v>
      </c>
      <c r="G164" s="45">
        <v>62</v>
      </c>
      <c r="H164" s="45">
        <v>0</v>
      </c>
      <c r="I164" s="27" t="s">
        <v>90</v>
      </c>
      <c r="J164" s="45">
        <v>10190</v>
      </c>
      <c r="K164" s="4">
        <v>240</v>
      </c>
      <c r="L164" s="86">
        <f>10</f>
        <v>10</v>
      </c>
    </row>
    <row r="165" spans="1:12" s="37" customFormat="1">
      <c r="A165" s="80"/>
      <c r="B165" s="60" t="s">
        <v>40</v>
      </c>
      <c r="C165" s="35">
        <v>992</v>
      </c>
      <c r="D165" s="27" t="s">
        <v>38</v>
      </c>
      <c r="E165" s="27" t="s">
        <v>29</v>
      </c>
      <c r="F165" s="27"/>
      <c r="G165" s="27"/>
      <c r="H165" s="27"/>
      <c r="I165" s="27"/>
      <c r="J165" s="27"/>
      <c r="K165" s="4"/>
      <c r="L165" s="86">
        <f>L171+L166</f>
        <v>19781.921689999999</v>
      </c>
    </row>
    <row r="166" spans="1:12" s="37" customFormat="1" ht="25.5">
      <c r="A166" s="34"/>
      <c r="B166" s="12" t="s">
        <v>273</v>
      </c>
      <c r="C166" s="35">
        <v>992</v>
      </c>
      <c r="D166" s="27" t="s">
        <v>38</v>
      </c>
      <c r="E166" s="27" t="s">
        <v>29</v>
      </c>
      <c r="F166" s="43" t="s">
        <v>288</v>
      </c>
      <c r="G166" s="43"/>
      <c r="H166" s="29"/>
      <c r="I166" s="27"/>
      <c r="J166" s="29"/>
      <c r="K166" s="43"/>
      <c r="L166" s="84">
        <f>L167</f>
        <v>1000</v>
      </c>
    </row>
    <row r="167" spans="1:12" s="37" customFormat="1" ht="38.25">
      <c r="A167" s="34"/>
      <c r="B167" s="12" t="s">
        <v>274</v>
      </c>
      <c r="C167" s="35">
        <v>992</v>
      </c>
      <c r="D167" s="27" t="s">
        <v>38</v>
      </c>
      <c r="E167" s="27" t="s">
        <v>29</v>
      </c>
      <c r="F167" s="43" t="s">
        <v>240</v>
      </c>
      <c r="G167" s="43"/>
      <c r="H167" s="29"/>
      <c r="I167" s="27"/>
      <c r="J167" s="29"/>
      <c r="K167" s="43"/>
      <c r="L167" s="84">
        <f>L168</f>
        <v>1000</v>
      </c>
    </row>
    <row r="168" spans="1:12" s="37" customFormat="1" ht="25.5">
      <c r="A168" s="34"/>
      <c r="B168" s="12" t="s">
        <v>275</v>
      </c>
      <c r="C168" s="35">
        <v>992</v>
      </c>
      <c r="D168" s="27" t="s">
        <v>38</v>
      </c>
      <c r="E168" s="27" t="s">
        <v>29</v>
      </c>
      <c r="F168" s="43" t="s">
        <v>242</v>
      </c>
      <c r="G168" s="43"/>
      <c r="H168" s="29"/>
      <c r="I168" s="27"/>
      <c r="J168" s="29"/>
      <c r="K168" s="43"/>
      <c r="L168" s="84">
        <f>L170</f>
        <v>1000</v>
      </c>
    </row>
    <row r="169" spans="1:12" s="37" customFormat="1" ht="25.5">
      <c r="A169" s="34"/>
      <c r="B169" s="12" t="s">
        <v>276</v>
      </c>
      <c r="C169" s="35">
        <v>992</v>
      </c>
      <c r="D169" s="27" t="s">
        <v>38</v>
      </c>
      <c r="E169" s="27" t="s">
        <v>29</v>
      </c>
      <c r="F169" s="43" t="s">
        <v>289</v>
      </c>
      <c r="G169" s="43"/>
      <c r="H169" s="29"/>
      <c r="I169" s="27"/>
      <c r="J169" s="29"/>
      <c r="K169" s="43"/>
      <c r="L169" s="84">
        <f>L170</f>
        <v>1000</v>
      </c>
    </row>
    <row r="170" spans="1:12" s="37" customFormat="1" ht="25.5">
      <c r="A170" s="34"/>
      <c r="B170" s="12" t="s">
        <v>326</v>
      </c>
      <c r="C170" s="35">
        <v>992</v>
      </c>
      <c r="D170" s="27" t="s">
        <v>38</v>
      </c>
      <c r="E170" s="27" t="s">
        <v>29</v>
      </c>
      <c r="F170" s="43" t="s">
        <v>289</v>
      </c>
      <c r="G170" s="43"/>
      <c r="H170" s="29"/>
      <c r="I170" s="27"/>
      <c r="J170" s="29"/>
      <c r="K170" s="43" t="s">
        <v>14</v>
      </c>
      <c r="L170" s="84">
        <v>1000</v>
      </c>
    </row>
    <row r="171" spans="1:12" s="37" customFormat="1" ht="41.25" customHeight="1">
      <c r="A171" s="80"/>
      <c r="B171" s="53" t="s">
        <v>66</v>
      </c>
      <c r="C171" s="35">
        <v>992</v>
      </c>
      <c r="D171" s="27" t="s">
        <v>38</v>
      </c>
      <c r="E171" s="27" t="s">
        <v>29</v>
      </c>
      <c r="F171" s="16">
        <v>6200000000</v>
      </c>
      <c r="G171" s="16">
        <v>63</v>
      </c>
      <c r="H171" s="75"/>
      <c r="I171" s="27"/>
      <c r="J171" s="75"/>
      <c r="K171" s="4"/>
      <c r="L171" s="86">
        <f>L172+L176+L183</f>
        <v>18781.921689999999</v>
      </c>
    </row>
    <row r="172" spans="1:12" s="37" customFormat="1">
      <c r="A172" s="34"/>
      <c r="B172" s="61" t="s">
        <v>286</v>
      </c>
      <c r="C172" s="35">
        <v>992</v>
      </c>
      <c r="D172" s="27" t="s">
        <v>38</v>
      </c>
      <c r="E172" s="27" t="s">
        <v>29</v>
      </c>
      <c r="F172" s="43" t="s">
        <v>199</v>
      </c>
      <c r="G172" s="43"/>
      <c r="H172" s="29"/>
      <c r="I172" s="27"/>
      <c r="J172" s="29"/>
      <c r="K172" s="43"/>
      <c r="L172" s="86">
        <f>L173</f>
        <v>1833.4</v>
      </c>
    </row>
    <row r="173" spans="1:12" s="37" customFormat="1">
      <c r="A173" s="34"/>
      <c r="B173" s="61" t="s">
        <v>237</v>
      </c>
      <c r="C173" s="35">
        <v>992</v>
      </c>
      <c r="D173" s="27" t="s">
        <v>38</v>
      </c>
      <c r="E173" s="27" t="s">
        <v>29</v>
      </c>
      <c r="F173" s="43" t="s">
        <v>200</v>
      </c>
      <c r="G173" s="43"/>
      <c r="H173" s="29"/>
      <c r="I173" s="27"/>
      <c r="J173" s="29"/>
      <c r="K173" s="43"/>
      <c r="L173" s="84">
        <f>L174</f>
        <v>1833.4</v>
      </c>
    </row>
    <row r="174" spans="1:12" s="37" customFormat="1" ht="25.5">
      <c r="A174" s="34"/>
      <c r="B174" s="61" t="s">
        <v>238</v>
      </c>
      <c r="C174" s="35">
        <v>992</v>
      </c>
      <c r="D174" s="27" t="s">
        <v>38</v>
      </c>
      <c r="E174" s="27" t="s">
        <v>29</v>
      </c>
      <c r="F174" s="43" t="s">
        <v>314</v>
      </c>
      <c r="G174" s="43" t="s">
        <v>155</v>
      </c>
      <c r="H174" s="29" t="s">
        <v>89</v>
      </c>
      <c r="I174" s="27" t="s">
        <v>10</v>
      </c>
      <c r="J174" s="29" t="s">
        <v>134</v>
      </c>
      <c r="K174" s="43"/>
      <c r="L174" s="84">
        <f>L175</f>
        <v>1833.4</v>
      </c>
    </row>
    <row r="175" spans="1:12" s="37" customFormat="1" ht="25.5">
      <c r="A175" s="34"/>
      <c r="B175" s="12" t="s">
        <v>326</v>
      </c>
      <c r="C175" s="35">
        <v>992</v>
      </c>
      <c r="D175" s="27" t="s">
        <v>38</v>
      </c>
      <c r="E175" s="27" t="s">
        <v>29</v>
      </c>
      <c r="F175" s="43" t="s">
        <v>314</v>
      </c>
      <c r="G175" s="43" t="s">
        <v>155</v>
      </c>
      <c r="H175" s="29" t="s">
        <v>89</v>
      </c>
      <c r="I175" s="27" t="s">
        <v>10</v>
      </c>
      <c r="J175" s="29" t="s">
        <v>134</v>
      </c>
      <c r="K175" s="43" t="s">
        <v>14</v>
      </c>
      <c r="L175" s="84">
        <f>1788.4+45</f>
        <v>1833.4</v>
      </c>
    </row>
    <row r="176" spans="1:12" s="37" customFormat="1">
      <c r="A176" s="34"/>
      <c r="B176" s="12" t="s">
        <v>287</v>
      </c>
      <c r="C176" s="35"/>
      <c r="D176" s="27" t="s">
        <v>38</v>
      </c>
      <c r="E176" s="27" t="s">
        <v>29</v>
      </c>
      <c r="F176" s="43" t="s">
        <v>315</v>
      </c>
      <c r="G176" s="43"/>
      <c r="H176" s="29"/>
      <c r="I176" s="27"/>
      <c r="J176" s="29"/>
      <c r="K176" s="43"/>
      <c r="L176" s="84">
        <f>L177+L180</f>
        <v>2697.3716899999999</v>
      </c>
    </row>
    <row r="177" spans="1:12" s="37" customFormat="1" ht="25.5">
      <c r="A177" s="34"/>
      <c r="B177" s="12" t="s">
        <v>239</v>
      </c>
      <c r="C177" s="35">
        <v>992</v>
      </c>
      <c r="D177" s="27" t="s">
        <v>38</v>
      </c>
      <c r="E177" s="27" t="s">
        <v>29</v>
      </c>
      <c r="F177" s="43" t="s">
        <v>316</v>
      </c>
      <c r="G177" s="43"/>
      <c r="H177" s="29"/>
      <c r="I177" s="27"/>
      <c r="J177" s="29"/>
      <c r="K177" s="43"/>
      <c r="L177" s="84">
        <f>L179</f>
        <v>2091.3716899999999</v>
      </c>
    </row>
    <row r="178" spans="1:12" s="37" customFormat="1">
      <c r="A178" s="34"/>
      <c r="B178" s="38" t="s">
        <v>281</v>
      </c>
      <c r="C178" s="35">
        <v>992</v>
      </c>
      <c r="D178" s="27" t="s">
        <v>38</v>
      </c>
      <c r="E178" s="27" t="s">
        <v>29</v>
      </c>
      <c r="F178" s="43" t="s">
        <v>317</v>
      </c>
      <c r="G178" s="43" t="s">
        <v>155</v>
      </c>
      <c r="H178" s="29" t="s">
        <v>89</v>
      </c>
      <c r="I178" s="27" t="s">
        <v>15</v>
      </c>
      <c r="J178" s="29" t="s">
        <v>135</v>
      </c>
      <c r="K178" s="43"/>
      <c r="L178" s="84">
        <f>L179</f>
        <v>2091.3716899999999</v>
      </c>
    </row>
    <row r="179" spans="1:12" s="37" customFormat="1" ht="25.5">
      <c r="A179" s="34"/>
      <c r="B179" s="12" t="s">
        <v>326</v>
      </c>
      <c r="C179" s="35">
        <v>992</v>
      </c>
      <c r="D179" s="27" t="s">
        <v>38</v>
      </c>
      <c r="E179" s="27" t="s">
        <v>29</v>
      </c>
      <c r="F179" s="43" t="s">
        <v>317</v>
      </c>
      <c r="G179" s="43" t="s">
        <v>155</v>
      </c>
      <c r="H179" s="29" t="s">
        <v>89</v>
      </c>
      <c r="I179" s="27" t="s">
        <v>15</v>
      </c>
      <c r="J179" s="29" t="s">
        <v>135</v>
      </c>
      <c r="K179" s="43" t="s">
        <v>14</v>
      </c>
      <c r="L179" s="84">
        <f>596.6-7.9+1502.67169</f>
        <v>2091.3716899999999</v>
      </c>
    </row>
    <row r="180" spans="1:12" s="37" customFormat="1">
      <c r="A180" s="34"/>
      <c r="B180" s="12" t="s">
        <v>309</v>
      </c>
      <c r="C180" s="35">
        <v>992</v>
      </c>
      <c r="D180" s="27" t="s">
        <v>38</v>
      </c>
      <c r="E180" s="27" t="s">
        <v>29</v>
      </c>
      <c r="F180" s="43" t="s">
        <v>332</v>
      </c>
      <c r="G180" s="43"/>
      <c r="H180" s="29"/>
      <c r="I180" s="27"/>
      <c r="J180" s="29"/>
      <c r="K180" s="43"/>
      <c r="L180" s="84">
        <f>L182</f>
        <v>606</v>
      </c>
    </row>
    <row r="181" spans="1:12" s="37" customFormat="1" ht="25.5">
      <c r="A181" s="34"/>
      <c r="B181" s="66" t="s">
        <v>347</v>
      </c>
      <c r="C181" s="35">
        <v>992</v>
      </c>
      <c r="D181" s="27" t="s">
        <v>38</v>
      </c>
      <c r="E181" s="27" t="s">
        <v>29</v>
      </c>
      <c r="F181" s="43" t="s">
        <v>346</v>
      </c>
      <c r="G181" s="43" t="s">
        <v>155</v>
      </c>
      <c r="H181" s="29" t="s">
        <v>89</v>
      </c>
      <c r="I181" s="27" t="s">
        <v>15</v>
      </c>
      <c r="J181" s="29" t="s">
        <v>135</v>
      </c>
      <c r="K181" s="43"/>
      <c r="L181" s="84">
        <f>L182</f>
        <v>606</v>
      </c>
    </row>
    <row r="182" spans="1:12" s="37" customFormat="1" ht="25.5">
      <c r="A182" s="34"/>
      <c r="B182" s="12" t="s">
        <v>326</v>
      </c>
      <c r="C182" s="35">
        <v>992</v>
      </c>
      <c r="D182" s="27" t="s">
        <v>38</v>
      </c>
      <c r="E182" s="27" t="s">
        <v>29</v>
      </c>
      <c r="F182" s="43" t="s">
        <v>346</v>
      </c>
      <c r="G182" s="43" t="s">
        <v>155</v>
      </c>
      <c r="H182" s="29" t="s">
        <v>89</v>
      </c>
      <c r="I182" s="27" t="s">
        <v>15</v>
      </c>
      <c r="J182" s="29" t="s">
        <v>135</v>
      </c>
      <c r="K182" s="43" t="s">
        <v>14</v>
      </c>
      <c r="L182" s="84">
        <v>606</v>
      </c>
    </row>
    <row r="183" spans="1:12" s="37" customFormat="1" ht="38.25">
      <c r="A183" s="34"/>
      <c r="B183" s="12" t="s">
        <v>310</v>
      </c>
      <c r="C183" s="35">
        <v>992</v>
      </c>
      <c r="D183" s="27" t="s">
        <v>38</v>
      </c>
      <c r="E183" s="27" t="s">
        <v>29</v>
      </c>
      <c r="F183" s="16">
        <v>6230000000</v>
      </c>
      <c r="G183" s="43"/>
      <c r="H183" s="29"/>
      <c r="I183" s="27"/>
      <c r="J183" s="29"/>
      <c r="K183" s="43"/>
      <c r="L183" s="84">
        <f>L184</f>
        <v>14251.15</v>
      </c>
    </row>
    <row r="184" spans="1:12" s="37" customFormat="1" ht="25.5">
      <c r="A184" s="34"/>
      <c r="B184" s="12" t="s">
        <v>282</v>
      </c>
      <c r="C184" s="35">
        <v>992</v>
      </c>
      <c r="D184" s="27" t="s">
        <v>38</v>
      </c>
      <c r="E184" s="27" t="s">
        <v>29</v>
      </c>
      <c r="F184" s="16">
        <v>6230100000</v>
      </c>
      <c r="G184" s="43"/>
      <c r="H184" s="29"/>
      <c r="I184" s="27"/>
      <c r="J184" s="29"/>
      <c r="K184" s="43"/>
      <c r="L184" s="84">
        <f>L185</f>
        <v>14251.15</v>
      </c>
    </row>
    <row r="185" spans="1:12" s="37" customFormat="1" ht="25.5">
      <c r="A185" s="34"/>
      <c r="B185" s="29" t="s">
        <v>51</v>
      </c>
      <c r="C185" s="35">
        <v>992</v>
      </c>
      <c r="D185" s="27" t="s">
        <v>38</v>
      </c>
      <c r="E185" s="27" t="s">
        <v>29</v>
      </c>
      <c r="F185" s="16">
        <v>6230100590</v>
      </c>
      <c r="G185" s="43"/>
      <c r="H185" s="29"/>
      <c r="I185" s="27"/>
      <c r="J185" s="29"/>
      <c r="K185" s="43"/>
      <c r="L185" s="84">
        <f>L186</f>
        <v>14251.15</v>
      </c>
    </row>
    <row r="186" spans="1:12" s="37" customFormat="1">
      <c r="A186" s="34"/>
      <c r="B186" s="12" t="s">
        <v>283</v>
      </c>
      <c r="C186" s="35">
        <v>992</v>
      </c>
      <c r="D186" s="27" t="s">
        <v>38</v>
      </c>
      <c r="E186" s="27" t="s">
        <v>29</v>
      </c>
      <c r="F186" s="16">
        <v>6230100590</v>
      </c>
      <c r="G186" s="43"/>
      <c r="H186" s="29"/>
      <c r="I186" s="27"/>
      <c r="J186" s="29"/>
      <c r="K186" s="43" t="s">
        <v>71</v>
      </c>
      <c r="L186" s="85">
        <v>14251.15</v>
      </c>
    </row>
    <row r="187" spans="1:12" s="37" customFormat="1">
      <c r="A187" s="62"/>
      <c r="B187" s="59" t="s">
        <v>41</v>
      </c>
      <c r="C187" s="35">
        <v>992</v>
      </c>
      <c r="D187" s="56" t="s">
        <v>42</v>
      </c>
      <c r="E187" s="56"/>
      <c r="F187" s="56"/>
      <c r="G187" s="56"/>
      <c r="H187" s="56"/>
      <c r="I187" s="27"/>
      <c r="J187" s="56"/>
      <c r="K187" s="57"/>
      <c r="L187" s="83">
        <f>L188</f>
        <v>140</v>
      </c>
    </row>
    <row r="188" spans="1:12" s="37" customFormat="1" ht="17.25" customHeight="1">
      <c r="A188" s="4"/>
      <c r="B188" s="60" t="s">
        <v>285</v>
      </c>
      <c r="C188" s="35">
        <v>992</v>
      </c>
      <c r="D188" s="27" t="s">
        <v>42</v>
      </c>
      <c r="E188" s="27" t="s">
        <v>42</v>
      </c>
      <c r="F188" s="27"/>
      <c r="G188" s="27"/>
      <c r="H188" s="27"/>
      <c r="I188" s="27"/>
      <c r="J188" s="27"/>
      <c r="K188" s="28"/>
      <c r="L188" s="84">
        <f>L189</f>
        <v>140</v>
      </c>
    </row>
    <row r="189" spans="1:12" s="37" customFormat="1" ht="25.5">
      <c r="A189" s="4"/>
      <c r="B189" s="60" t="s">
        <v>67</v>
      </c>
      <c r="C189" s="35">
        <v>992</v>
      </c>
      <c r="D189" s="27" t="s">
        <v>42</v>
      </c>
      <c r="E189" s="27" t="s">
        <v>42</v>
      </c>
      <c r="F189" s="28" t="s">
        <v>266</v>
      </c>
      <c r="G189" s="28" t="s">
        <v>156</v>
      </c>
      <c r="H189" s="27"/>
      <c r="I189" s="27"/>
      <c r="J189" s="27"/>
      <c r="K189" s="28"/>
      <c r="L189" s="84">
        <f>L191</f>
        <v>140</v>
      </c>
    </row>
    <row r="190" spans="1:12" s="37" customFormat="1" ht="26.25" customHeight="1">
      <c r="A190" s="4"/>
      <c r="B190" s="60" t="s">
        <v>241</v>
      </c>
      <c r="C190" s="35">
        <v>992</v>
      </c>
      <c r="D190" s="27" t="s">
        <v>42</v>
      </c>
      <c r="E190" s="27" t="s">
        <v>42</v>
      </c>
      <c r="F190" s="28" t="s">
        <v>267</v>
      </c>
      <c r="G190" s="28" t="s">
        <v>156</v>
      </c>
      <c r="H190" s="27"/>
      <c r="I190" s="27"/>
      <c r="J190" s="27"/>
      <c r="K190" s="28"/>
      <c r="L190" s="84">
        <f>L191</f>
        <v>140</v>
      </c>
    </row>
    <row r="191" spans="1:12" s="37" customFormat="1" ht="38.25">
      <c r="A191" s="4"/>
      <c r="B191" s="60" t="s">
        <v>293</v>
      </c>
      <c r="C191" s="35">
        <v>992</v>
      </c>
      <c r="D191" s="27" t="s">
        <v>42</v>
      </c>
      <c r="E191" s="27" t="s">
        <v>42</v>
      </c>
      <c r="F191" s="28" t="s">
        <v>268</v>
      </c>
      <c r="G191" s="28"/>
      <c r="H191" s="27"/>
      <c r="I191" s="27"/>
      <c r="J191" s="27"/>
      <c r="K191" s="28"/>
      <c r="L191" s="84">
        <f>L192</f>
        <v>140</v>
      </c>
    </row>
    <row r="192" spans="1:12" s="37" customFormat="1">
      <c r="A192" s="4"/>
      <c r="B192" s="60" t="s">
        <v>79</v>
      </c>
      <c r="C192" s="35">
        <v>992</v>
      </c>
      <c r="D192" s="27" t="s">
        <v>42</v>
      </c>
      <c r="E192" s="27" t="s">
        <v>42</v>
      </c>
      <c r="F192" s="28" t="s">
        <v>318</v>
      </c>
      <c r="G192" s="28" t="s">
        <v>156</v>
      </c>
      <c r="H192" s="27" t="s">
        <v>89</v>
      </c>
      <c r="I192" s="27" t="s">
        <v>90</v>
      </c>
      <c r="J192" s="27" t="s">
        <v>136</v>
      </c>
      <c r="K192" s="28"/>
      <c r="L192" s="84">
        <f>L193</f>
        <v>140</v>
      </c>
    </row>
    <row r="193" spans="1:13" s="37" customFormat="1" ht="18.75" customHeight="1">
      <c r="A193" s="4"/>
      <c r="B193" s="12" t="s">
        <v>70</v>
      </c>
      <c r="C193" s="35">
        <v>992</v>
      </c>
      <c r="D193" s="27" t="s">
        <v>42</v>
      </c>
      <c r="E193" s="27" t="s">
        <v>42</v>
      </c>
      <c r="F193" s="28" t="s">
        <v>318</v>
      </c>
      <c r="G193" s="28" t="s">
        <v>156</v>
      </c>
      <c r="H193" s="27" t="s">
        <v>89</v>
      </c>
      <c r="I193" s="27" t="s">
        <v>90</v>
      </c>
      <c r="J193" s="27" t="s">
        <v>136</v>
      </c>
      <c r="K193" s="28" t="s">
        <v>71</v>
      </c>
      <c r="L193" s="84">
        <v>140</v>
      </c>
    </row>
    <row r="194" spans="1:13" s="37" customFormat="1">
      <c r="A194" s="58"/>
      <c r="B194" s="59" t="s">
        <v>43</v>
      </c>
      <c r="C194" s="35">
        <v>992</v>
      </c>
      <c r="D194" s="56" t="s">
        <v>44</v>
      </c>
      <c r="E194" s="56"/>
      <c r="F194" s="57"/>
      <c r="G194" s="57"/>
      <c r="H194" s="56"/>
      <c r="I194" s="27"/>
      <c r="J194" s="56"/>
      <c r="K194" s="57"/>
      <c r="L194" s="83">
        <f>L195</f>
        <v>7492.24</v>
      </c>
    </row>
    <row r="195" spans="1:13" s="37" customFormat="1">
      <c r="A195" s="4"/>
      <c r="B195" s="60" t="s">
        <v>45</v>
      </c>
      <c r="C195" s="35">
        <v>992</v>
      </c>
      <c r="D195" s="27" t="s">
        <v>44</v>
      </c>
      <c r="E195" s="27" t="s">
        <v>10</v>
      </c>
      <c r="F195" s="28"/>
      <c r="G195" s="28"/>
      <c r="H195" s="27"/>
      <c r="I195" s="27"/>
      <c r="J195" s="27"/>
      <c r="K195" s="28"/>
      <c r="L195" s="84">
        <f>L196+L210+L205</f>
        <v>7492.24</v>
      </c>
    </row>
    <row r="196" spans="1:13" s="37" customFormat="1" ht="30.75" customHeight="1">
      <c r="A196" s="4"/>
      <c r="B196" s="12" t="s">
        <v>68</v>
      </c>
      <c r="C196" s="35">
        <v>992</v>
      </c>
      <c r="D196" s="27" t="s">
        <v>44</v>
      </c>
      <c r="E196" s="27" t="s">
        <v>10</v>
      </c>
      <c r="F196" s="28" t="s">
        <v>319</v>
      </c>
      <c r="G196" s="28" t="s">
        <v>157</v>
      </c>
      <c r="H196" s="27"/>
      <c r="I196" s="27"/>
      <c r="J196" s="27"/>
      <c r="K196" s="28"/>
      <c r="L196" s="84">
        <f>L197+L201</f>
        <v>7092.24</v>
      </c>
      <c r="M196" s="38"/>
    </row>
    <row r="197" spans="1:13" s="37" customFormat="1" ht="31.5" customHeight="1">
      <c r="A197" s="4"/>
      <c r="B197" s="12" t="s">
        <v>69</v>
      </c>
      <c r="C197" s="35">
        <v>992</v>
      </c>
      <c r="D197" s="27" t="s">
        <v>44</v>
      </c>
      <c r="E197" s="27" t="s">
        <v>10</v>
      </c>
      <c r="F197" s="28" t="s">
        <v>320</v>
      </c>
      <c r="G197" s="28" t="s">
        <v>157</v>
      </c>
      <c r="H197" s="27" t="s">
        <v>92</v>
      </c>
      <c r="I197" s="27" t="s">
        <v>90</v>
      </c>
      <c r="J197" s="27" t="s">
        <v>91</v>
      </c>
      <c r="K197" s="28"/>
      <c r="L197" s="84">
        <f>L198</f>
        <v>7062.24</v>
      </c>
      <c r="M197" s="38"/>
    </row>
    <row r="198" spans="1:13" s="37" customFormat="1" ht="34.5" customHeight="1">
      <c r="A198" s="4"/>
      <c r="B198" s="12" t="s">
        <v>247</v>
      </c>
      <c r="C198" s="35">
        <v>992</v>
      </c>
      <c r="D198" s="27" t="s">
        <v>44</v>
      </c>
      <c r="E198" s="27" t="s">
        <v>10</v>
      </c>
      <c r="F198" s="28" t="s">
        <v>321</v>
      </c>
      <c r="G198" s="28"/>
      <c r="H198" s="27"/>
      <c r="I198" s="27"/>
      <c r="J198" s="27"/>
      <c r="K198" s="28"/>
      <c r="L198" s="84">
        <f>L199</f>
        <v>7062.24</v>
      </c>
      <c r="M198" s="38"/>
    </row>
    <row r="199" spans="1:13" s="37" customFormat="1" ht="15.75" customHeight="1">
      <c r="A199" s="4"/>
      <c r="B199" s="53" t="s">
        <v>51</v>
      </c>
      <c r="C199" s="35">
        <v>992</v>
      </c>
      <c r="D199" s="27" t="s">
        <v>44</v>
      </c>
      <c r="E199" s="27" t="s">
        <v>10</v>
      </c>
      <c r="F199" s="28" t="s">
        <v>322</v>
      </c>
      <c r="G199" s="28" t="s">
        <v>157</v>
      </c>
      <c r="H199" s="27" t="s">
        <v>92</v>
      </c>
      <c r="I199" s="27" t="s">
        <v>90</v>
      </c>
      <c r="J199" s="27" t="s">
        <v>100</v>
      </c>
      <c r="K199" s="28"/>
      <c r="L199" s="84">
        <f>L200</f>
        <v>7062.24</v>
      </c>
      <c r="M199" s="38"/>
    </row>
    <row r="200" spans="1:13" s="37" customFormat="1">
      <c r="A200" s="4"/>
      <c r="B200" s="12" t="s">
        <v>70</v>
      </c>
      <c r="C200" s="35">
        <v>992</v>
      </c>
      <c r="D200" s="27" t="s">
        <v>44</v>
      </c>
      <c r="E200" s="27" t="s">
        <v>10</v>
      </c>
      <c r="F200" s="28" t="s">
        <v>322</v>
      </c>
      <c r="G200" s="28" t="s">
        <v>157</v>
      </c>
      <c r="H200" s="27" t="s">
        <v>92</v>
      </c>
      <c r="I200" s="27" t="s">
        <v>90</v>
      </c>
      <c r="J200" s="27" t="s">
        <v>100</v>
      </c>
      <c r="K200" s="28" t="s">
        <v>71</v>
      </c>
      <c r="L200" s="84">
        <v>7062.24</v>
      </c>
      <c r="M200" s="38"/>
    </row>
    <row r="201" spans="1:13" s="73" customFormat="1">
      <c r="A201" s="4"/>
      <c r="B201" s="12" t="s">
        <v>72</v>
      </c>
      <c r="C201" s="35">
        <v>992</v>
      </c>
      <c r="D201" s="27" t="s">
        <v>44</v>
      </c>
      <c r="E201" s="27" t="s">
        <v>10</v>
      </c>
      <c r="F201" s="28" t="s">
        <v>269</v>
      </c>
      <c r="G201" s="28" t="s">
        <v>157</v>
      </c>
      <c r="H201" s="27" t="s">
        <v>98</v>
      </c>
      <c r="I201" s="27" t="s">
        <v>90</v>
      </c>
      <c r="J201" s="27" t="s">
        <v>91</v>
      </c>
      <c r="K201" s="28"/>
      <c r="L201" s="84">
        <f>L202</f>
        <v>30</v>
      </c>
      <c r="M201" s="72"/>
    </row>
    <row r="202" spans="1:13" s="37" customFormat="1" ht="17.25" customHeight="1">
      <c r="A202" s="4"/>
      <c r="B202" s="12" t="s">
        <v>192</v>
      </c>
      <c r="C202" s="35">
        <v>992</v>
      </c>
      <c r="D202" s="27" t="s">
        <v>44</v>
      </c>
      <c r="E202" s="27" t="s">
        <v>10</v>
      </c>
      <c r="F202" s="28" t="s">
        <v>270</v>
      </c>
      <c r="G202" s="28"/>
      <c r="H202" s="27"/>
      <c r="I202" s="27"/>
      <c r="J202" s="27"/>
      <c r="K202" s="28"/>
      <c r="L202" s="84">
        <f>L204</f>
        <v>30</v>
      </c>
      <c r="M202" s="38"/>
    </row>
    <row r="203" spans="1:13" s="37" customFormat="1" ht="30" customHeight="1">
      <c r="A203" s="4"/>
      <c r="B203" s="12" t="s">
        <v>46</v>
      </c>
      <c r="C203" s="35">
        <v>992</v>
      </c>
      <c r="D203" s="27" t="s">
        <v>44</v>
      </c>
      <c r="E203" s="27" t="s">
        <v>10</v>
      </c>
      <c r="F203" s="16">
        <v>6420110290</v>
      </c>
      <c r="G203" s="16">
        <v>65</v>
      </c>
      <c r="H203" s="75">
        <v>3</v>
      </c>
      <c r="I203" s="27" t="s">
        <v>90</v>
      </c>
      <c r="J203" s="75">
        <v>51440</v>
      </c>
      <c r="K203" s="4"/>
      <c r="L203" s="86">
        <f>L204</f>
        <v>30</v>
      </c>
      <c r="M203" s="38"/>
    </row>
    <row r="204" spans="1:13" s="37" customFormat="1" ht="15.75" customHeight="1">
      <c r="A204" s="4"/>
      <c r="B204" s="12" t="s">
        <v>212</v>
      </c>
      <c r="C204" s="35">
        <v>992</v>
      </c>
      <c r="D204" s="27" t="s">
        <v>44</v>
      </c>
      <c r="E204" s="27" t="s">
        <v>10</v>
      </c>
      <c r="F204" s="16">
        <v>6420110290</v>
      </c>
      <c r="G204" s="16">
        <v>65</v>
      </c>
      <c r="H204" s="75">
        <v>3</v>
      </c>
      <c r="I204" s="27" t="s">
        <v>90</v>
      </c>
      <c r="J204" s="75">
        <v>5144</v>
      </c>
      <c r="K204" s="28" t="s">
        <v>94</v>
      </c>
      <c r="L204" s="86">
        <v>30</v>
      </c>
      <c r="M204" s="38"/>
    </row>
    <row r="205" spans="1:13" s="37" customFormat="1" ht="56.25" customHeight="1">
      <c r="A205" s="4"/>
      <c r="B205" s="12" t="s">
        <v>74</v>
      </c>
      <c r="C205" s="35">
        <v>992</v>
      </c>
      <c r="D205" s="27" t="s">
        <v>44</v>
      </c>
      <c r="E205" s="27" t="s">
        <v>10</v>
      </c>
      <c r="F205" s="16">
        <v>6500000000</v>
      </c>
      <c r="G205" s="16">
        <v>66</v>
      </c>
      <c r="H205" s="75"/>
      <c r="I205" s="27"/>
      <c r="J205" s="75"/>
      <c r="K205" s="28"/>
      <c r="L205" s="86">
        <f>L207</f>
        <v>100</v>
      </c>
      <c r="M205" s="38"/>
    </row>
    <row r="206" spans="1:13" s="37" customFormat="1" ht="58.5" customHeight="1">
      <c r="A206" s="4"/>
      <c r="B206" s="12" t="s">
        <v>243</v>
      </c>
      <c r="C206" s="35">
        <v>992</v>
      </c>
      <c r="D206" s="27" t="s">
        <v>44</v>
      </c>
      <c r="E206" s="27" t="s">
        <v>10</v>
      </c>
      <c r="F206" s="16">
        <v>6510000000</v>
      </c>
      <c r="G206" s="16"/>
      <c r="H206" s="75"/>
      <c r="I206" s="27"/>
      <c r="J206" s="75"/>
      <c r="K206" s="28"/>
      <c r="L206" s="86">
        <f>L207</f>
        <v>100</v>
      </c>
      <c r="M206" s="38"/>
    </row>
    <row r="207" spans="1:13" s="37" customFormat="1" ht="20.25" customHeight="1">
      <c r="A207" s="4"/>
      <c r="B207" s="12" t="s">
        <v>191</v>
      </c>
      <c r="C207" s="35">
        <v>992</v>
      </c>
      <c r="D207" s="27" t="s">
        <v>44</v>
      </c>
      <c r="E207" s="27" t="s">
        <v>10</v>
      </c>
      <c r="F207" s="16">
        <v>6510100000</v>
      </c>
      <c r="G207" s="16"/>
      <c r="H207" s="75"/>
      <c r="I207" s="27"/>
      <c r="J207" s="75"/>
      <c r="K207" s="28"/>
      <c r="L207" s="86">
        <f>L208</f>
        <v>100</v>
      </c>
      <c r="M207" s="38"/>
    </row>
    <row r="208" spans="1:13" s="37" customFormat="1" ht="33" customHeight="1">
      <c r="A208" s="4"/>
      <c r="B208" s="12" t="s">
        <v>83</v>
      </c>
      <c r="C208" s="35">
        <v>992</v>
      </c>
      <c r="D208" s="27" t="s">
        <v>44</v>
      </c>
      <c r="E208" s="27" t="s">
        <v>10</v>
      </c>
      <c r="F208" s="16">
        <v>6510110250</v>
      </c>
      <c r="G208" s="27" t="s">
        <v>158</v>
      </c>
      <c r="H208" s="27" t="s">
        <v>89</v>
      </c>
      <c r="I208" s="27" t="s">
        <v>90</v>
      </c>
      <c r="J208" s="27" t="s">
        <v>137</v>
      </c>
      <c r="K208" s="28"/>
      <c r="L208" s="86">
        <f>L209</f>
        <v>100</v>
      </c>
      <c r="M208" s="38"/>
    </row>
    <row r="209" spans="1:13" s="37" customFormat="1" ht="25.5">
      <c r="A209" s="4"/>
      <c r="B209" s="12" t="s">
        <v>326</v>
      </c>
      <c r="C209" s="35">
        <v>992</v>
      </c>
      <c r="D209" s="27" t="s">
        <v>44</v>
      </c>
      <c r="E209" s="27" t="s">
        <v>10</v>
      </c>
      <c r="F209" s="16">
        <v>6510110250</v>
      </c>
      <c r="G209" s="27" t="s">
        <v>158</v>
      </c>
      <c r="H209" s="27" t="s">
        <v>89</v>
      </c>
      <c r="I209" s="27" t="s">
        <v>90</v>
      </c>
      <c r="J209" s="27" t="s">
        <v>137</v>
      </c>
      <c r="K209" s="28" t="s">
        <v>14</v>
      </c>
      <c r="L209" s="86">
        <v>100</v>
      </c>
      <c r="M209" s="38"/>
    </row>
    <row r="210" spans="1:13" s="37" customFormat="1" ht="36" customHeight="1">
      <c r="A210" s="4"/>
      <c r="B210" s="12" t="s">
        <v>73</v>
      </c>
      <c r="C210" s="35">
        <v>992</v>
      </c>
      <c r="D210" s="27" t="s">
        <v>44</v>
      </c>
      <c r="E210" s="27" t="s">
        <v>10</v>
      </c>
      <c r="F210" s="16">
        <v>6600000000</v>
      </c>
      <c r="G210" s="16">
        <v>54</v>
      </c>
      <c r="H210" s="75"/>
      <c r="I210" s="27"/>
      <c r="J210" s="75"/>
      <c r="K210" s="4"/>
      <c r="L210" s="86">
        <f>L213</f>
        <v>300</v>
      </c>
    </row>
    <row r="211" spans="1:13" s="37" customFormat="1" ht="25.5">
      <c r="A211" s="4"/>
      <c r="B211" s="12" t="s">
        <v>246</v>
      </c>
      <c r="C211" s="35">
        <v>992</v>
      </c>
      <c r="D211" s="27" t="s">
        <v>44</v>
      </c>
      <c r="E211" s="27" t="s">
        <v>10</v>
      </c>
      <c r="F211" s="16">
        <v>6610000000</v>
      </c>
      <c r="G211" s="16">
        <v>54</v>
      </c>
      <c r="H211" s="75"/>
      <c r="I211" s="27"/>
      <c r="J211" s="75"/>
      <c r="K211" s="4"/>
      <c r="L211" s="86">
        <f>L212</f>
        <v>300</v>
      </c>
      <c r="M211" s="38"/>
    </row>
    <row r="212" spans="1:13" s="37" customFormat="1" ht="32.25" customHeight="1">
      <c r="A212" s="4"/>
      <c r="B212" s="12" t="s">
        <v>193</v>
      </c>
      <c r="C212" s="35">
        <v>992</v>
      </c>
      <c r="D212" s="27" t="s">
        <v>44</v>
      </c>
      <c r="E212" s="27" t="s">
        <v>10</v>
      </c>
      <c r="F212" s="16">
        <v>6610100000</v>
      </c>
      <c r="G212" s="16"/>
      <c r="H212" s="75"/>
      <c r="I212" s="27"/>
      <c r="J212" s="75"/>
      <c r="K212" s="4"/>
      <c r="L212" s="86">
        <f>L213</f>
        <v>300</v>
      </c>
      <c r="M212" s="38"/>
    </row>
    <row r="213" spans="1:13" s="37" customFormat="1" ht="14.25" customHeight="1">
      <c r="A213" s="4"/>
      <c r="B213" s="12" t="s">
        <v>78</v>
      </c>
      <c r="C213" s="35">
        <v>992</v>
      </c>
      <c r="D213" s="27" t="s">
        <v>44</v>
      </c>
      <c r="E213" s="27" t="s">
        <v>10</v>
      </c>
      <c r="F213" s="16">
        <v>6610110060</v>
      </c>
      <c r="G213" s="16">
        <v>54</v>
      </c>
      <c r="H213" s="75">
        <v>0</v>
      </c>
      <c r="I213" s="27" t="s">
        <v>90</v>
      </c>
      <c r="J213" s="75">
        <v>10060</v>
      </c>
      <c r="K213" s="4"/>
      <c r="L213" s="86">
        <f>L214</f>
        <v>300</v>
      </c>
      <c r="M213" s="38"/>
    </row>
    <row r="214" spans="1:13" s="37" customFormat="1" ht="16.5" customHeight="1">
      <c r="A214" s="4"/>
      <c r="B214" s="12" t="s">
        <v>70</v>
      </c>
      <c r="C214" s="35">
        <v>992</v>
      </c>
      <c r="D214" s="27" t="s">
        <v>44</v>
      </c>
      <c r="E214" s="27" t="s">
        <v>10</v>
      </c>
      <c r="F214" s="16">
        <v>6610110060</v>
      </c>
      <c r="G214" s="16">
        <v>54</v>
      </c>
      <c r="H214" s="75">
        <v>0</v>
      </c>
      <c r="I214" s="27" t="s">
        <v>90</v>
      </c>
      <c r="J214" s="75">
        <v>10060</v>
      </c>
      <c r="K214" s="4">
        <v>610</v>
      </c>
      <c r="L214" s="86">
        <v>300</v>
      </c>
      <c r="M214" s="38"/>
    </row>
    <row r="215" spans="1:13" s="37" customFormat="1">
      <c r="A215" s="58"/>
      <c r="B215" s="59" t="s">
        <v>125</v>
      </c>
      <c r="C215" s="41">
        <v>992</v>
      </c>
      <c r="D215" s="56" t="s">
        <v>126</v>
      </c>
      <c r="E215" s="56"/>
      <c r="F215" s="16"/>
      <c r="G215" s="56"/>
      <c r="H215" s="56"/>
      <c r="I215" s="27"/>
      <c r="J215" s="56"/>
      <c r="K215" s="57"/>
      <c r="L215" s="83">
        <f>L216</f>
        <v>108</v>
      </c>
      <c r="M215" s="38"/>
    </row>
    <row r="216" spans="1:13" s="37" customFormat="1">
      <c r="A216" s="4"/>
      <c r="B216" s="12" t="s">
        <v>127</v>
      </c>
      <c r="C216" s="35">
        <v>992</v>
      </c>
      <c r="D216" s="27" t="s">
        <v>126</v>
      </c>
      <c r="E216" s="27" t="s">
        <v>10</v>
      </c>
      <c r="F216" s="16"/>
      <c r="G216" s="27"/>
      <c r="H216" s="27"/>
      <c r="I216" s="27"/>
      <c r="J216" s="27"/>
      <c r="K216" s="28"/>
      <c r="L216" s="86">
        <f>L217</f>
        <v>108</v>
      </c>
      <c r="M216" s="38"/>
    </row>
    <row r="217" spans="1:13" s="37" customFormat="1" ht="56.25" customHeight="1">
      <c r="A217" s="4"/>
      <c r="B217" s="12" t="s">
        <v>163</v>
      </c>
      <c r="C217" s="35">
        <v>992</v>
      </c>
      <c r="D217" s="27" t="s">
        <v>126</v>
      </c>
      <c r="E217" s="27" t="s">
        <v>10</v>
      </c>
      <c r="F217" s="16">
        <v>6700000000</v>
      </c>
      <c r="G217" s="27" t="s">
        <v>159</v>
      </c>
      <c r="H217" s="27"/>
      <c r="I217" s="27"/>
      <c r="J217" s="27"/>
      <c r="K217" s="28"/>
      <c r="L217" s="86">
        <f>L219</f>
        <v>108</v>
      </c>
    </row>
    <row r="218" spans="1:13" s="37" customFormat="1">
      <c r="A218" s="4"/>
      <c r="B218" s="12" t="s">
        <v>244</v>
      </c>
      <c r="C218" s="35">
        <v>992</v>
      </c>
      <c r="D218" s="27" t="s">
        <v>126</v>
      </c>
      <c r="E218" s="27" t="s">
        <v>10</v>
      </c>
      <c r="F218" s="16">
        <v>6710000000</v>
      </c>
      <c r="G218" s="27"/>
      <c r="H218" s="27"/>
      <c r="I218" s="27"/>
      <c r="J218" s="27"/>
      <c r="K218" s="28"/>
      <c r="L218" s="86">
        <f>L219</f>
        <v>108</v>
      </c>
    </row>
    <row r="219" spans="1:13" s="37" customFormat="1" ht="28.5" customHeight="1">
      <c r="A219" s="4"/>
      <c r="B219" s="12" t="s">
        <v>190</v>
      </c>
      <c r="C219" s="35">
        <v>992</v>
      </c>
      <c r="D219" s="27" t="s">
        <v>126</v>
      </c>
      <c r="E219" s="27" t="s">
        <v>10</v>
      </c>
      <c r="F219" s="16">
        <v>6710100000</v>
      </c>
      <c r="G219" s="27"/>
      <c r="H219" s="27"/>
      <c r="I219" s="27"/>
      <c r="J219" s="27"/>
      <c r="K219" s="28"/>
      <c r="L219" s="86">
        <f>L220</f>
        <v>108</v>
      </c>
    </row>
    <row r="220" spans="1:13" s="37" customFormat="1" ht="18" customHeight="1">
      <c r="A220" s="4"/>
      <c r="B220" s="12" t="s">
        <v>128</v>
      </c>
      <c r="C220" s="35">
        <v>992</v>
      </c>
      <c r="D220" s="27" t="s">
        <v>126</v>
      </c>
      <c r="E220" s="27" t="s">
        <v>10</v>
      </c>
      <c r="F220" s="16">
        <v>6710110170</v>
      </c>
      <c r="G220" s="27" t="s">
        <v>159</v>
      </c>
      <c r="H220" s="27" t="s">
        <v>89</v>
      </c>
      <c r="I220" s="27" t="s">
        <v>90</v>
      </c>
      <c r="J220" s="27" t="s">
        <v>161</v>
      </c>
      <c r="K220" s="28"/>
      <c r="L220" s="86">
        <f>L221</f>
        <v>108</v>
      </c>
    </row>
    <row r="221" spans="1:13" s="37" customFormat="1" ht="21" customHeight="1">
      <c r="A221" s="4"/>
      <c r="B221" s="12" t="s">
        <v>131</v>
      </c>
      <c r="C221" s="35">
        <v>992</v>
      </c>
      <c r="D221" s="27" t="s">
        <v>126</v>
      </c>
      <c r="E221" s="27" t="s">
        <v>10</v>
      </c>
      <c r="F221" s="16">
        <v>6710110170</v>
      </c>
      <c r="G221" s="27" t="s">
        <v>159</v>
      </c>
      <c r="H221" s="27" t="s">
        <v>89</v>
      </c>
      <c r="I221" s="27" t="s">
        <v>90</v>
      </c>
      <c r="J221" s="27" t="s">
        <v>161</v>
      </c>
      <c r="K221" s="28" t="s">
        <v>130</v>
      </c>
      <c r="L221" s="86">
        <v>108</v>
      </c>
    </row>
    <row r="222" spans="1:13" s="37" customFormat="1">
      <c r="A222" s="58"/>
      <c r="B222" s="59" t="s">
        <v>47</v>
      </c>
      <c r="C222" s="41">
        <v>992</v>
      </c>
      <c r="D222" s="56" t="s">
        <v>21</v>
      </c>
      <c r="E222" s="56"/>
      <c r="F222" s="16"/>
      <c r="G222" s="56"/>
      <c r="H222" s="56"/>
      <c r="I222" s="27"/>
      <c r="J222" s="56"/>
      <c r="K222" s="57"/>
      <c r="L222" s="83">
        <f>L228+L223</f>
        <v>495.4</v>
      </c>
    </row>
    <row r="223" spans="1:13" s="37" customFormat="1">
      <c r="A223" s="58"/>
      <c r="B223" s="60" t="s">
        <v>311</v>
      </c>
      <c r="C223" s="35">
        <v>992</v>
      </c>
      <c r="D223" s="27" t="s">
        <v>21</v>
      </c>
      <c r="E223" s="27" t="s">
        <v>10</v>
      </c>
      <c r="F223" s="16"/>
      <c r="G223" s="27"/>
      <c r="H223" s="27"/>
      <c r="I223" s="27"/>
      <c r="J223" s="27"/>
      <c r="K223" s="28"/>
      <c r="L223" s="84">
        <f>L224</f>
        <v>395.4</v>
      </c>
    </row>
    <row r="224" spans="1:13" s="37" customFormat="1" ht="38.25">
      <c r="A224" s="58"/>
      <c r="B224" s="81" t="s">
        <v>312</v>
      </c>
      <c r="C224" s="35">
        <v>992</v>
      </c>
      <c r="D224" s="27" t="s">
        <v>21</v>
      </c>
      <c r="E224" s="27" t="s">
        <v>10</v>
      </c>
      <c r="F224" s="16">
        <v>8900000000</v>
      </c>
      <c r="G224" s="27"/>
      <c r="H224" s="27"/>
      <c r="I224" s="27"/>
      <c r="J224" s="27"/>
      <c r="K224" s="28"/>
      <c r="L224" s="90">
        <f>L225</f>
        <v>395.4</v>
      </c>
    </row>
    <row r="225" spans="1:12" s="37" customFormat="1" ht="38.25">
      <c r="A225" s="58"/>
      <c r="B225" s="81" t="s">
        <v>313</v>
      </c>
      <c r="C225" s="35">
        <v>992</v>
      </c>
      <c r="D225" s="27" t="s">
        <v>21</v>
      </c>
      <c r="E225" s="27" t="s">
        <v>10</v>
      </c>
      <c r="F225" s="16">
        <v>8910000000</v>
      </c>
      <c r="G225" s="27"/>
      <c r="H225" s="27"/>
      <c r="I225" s="27"/>
      <c r="J225" s="27"/>
      <c r="K225" s="28"/>
      <c r="L225" s="90">
        <f>L226</f>
        <v>395.4</v>
      </c>
    </row>
    <row r="226" spans="1:12" s="37" customFormat="1">
      <c r="A226" s="58"/>
      <c r="B226" s="60" t="s">
        <v>50</v>
      </c>
      <c r="C226" s="35">
        <v>992</v>
      </c>
      <c r="D226" s="27" t="s">
        <v>21</v>
      </c>
      <c r="E226" s="27" t="s">
        <v>10</v>
      </c>
      <c r="F226" s="16">
        <v>8910000190</v>
      </c>
      <c r="G226" s="27"/>
      <c r="H226" s="27"/>
      <c r="I226" s="27"/>
      <c r="J226" s="27"/>
      <c r="K226" s="28"/>
      <c r="L226" s="90">
        <f>L227</f>
        <v>395.4</v>
      </c>
    </row>
    <row r="227" spans="1:12" s="37" customFormat="1">
      <c r="A227" s="58"/>
      <c r="B227" s="12" t="s">
        <v>212</v>
      </c>
      <c r="C227" s="35">
        <v>992</v>
      </c>
      <c r="D227" s="27" t="s">
        <v>21</v>
      </c>
      <c r="E227" s="27" t="s">
        <v>10</v>
      </c>
      <c r="F227" s="16">
        <v>8910000190</v>
      </c>
      <c r="G227" s="26"/>
      <c r="H227" s="26"/>
      <c r="I227" s="26"/>
      <c r="J227" s="26"/>
      <c r="K227" s="28">
        <v>540</v>
      </c>
      <c r="L227" s="90">
        <f>355.5+28.5+11.4</f>
        <v>395.4</v>
      </c>
    </row>
    <row r="228" spans="1:12" s="37" customFormat="1">
      <c r="A228" s="4"/>
      <c r="B228" s="60" t="s">
        <v>290</v>
      </c>
      <c r="C228" s="35">
        <v>992</v>
      </c>
      <c r="D228" s="27" t="s">
        <v>21</v>
      </c>
      <c r="E228" s="27" t="s">
        <v>12</v>
      </c>
      <c r="F228" s="16"/>
      <c r="G228" s="27"/>
      <c r="H228" s="27"/>
      <c r="I228" s="27"/>
      <c r="J228" s="27"/>
      <c r="K228" s="28"/>
      <c r="L228" s="85">
        <f>L229+L234</f>
        <v>100</v>
      </c>
    </row>
    <row r="229" spans="1:12" s="37" customFormat="1" ht="30" customHeight="1">
      <c r="A229" s="4"/>
      <c r="B229" s="60" t="s">
        <v>75</v>
      </c>
      <c r="C229" s="35">
        <v>992</v>
      </c>
      <c r="D229" s="27" t="s">
        <v>21</v>
      </c>
      <c r="E229" s="27" t="s">
        <v>12</v>
      </c>
      <c r="F229" s="16">
        <v>6800000000</v>
      </c>
      <c r="G229" s="27" t="s">
        <v>160</v>
      </c>
      <c r="H229" s="27"/>
      <c r="I229" s="27"/>
      <c r="J229" s="27"/>
      <c r="K229" s="28"/>
      <c r="L229" s="85">
        <f>L231</f>
        <v>100</v>
      </c>
    </row>
    <row r="230" spans="1:12" s="37" customFormat="1" ht="38.25">
      <c r="A230" s="4"/>
      <c r="B230" s="60" t="s">
        <v>245</v>
      </c>
      <c r="C230" s="35">
        <v>992</v>
      </c>
      <c r="D230" s="27" t="s">
        <v>21</v>
      </c>
      <c r="E230" s="27" t="s">
        <v>12</v>
      </c>
      <c r="F230" s="16">
        <v>6810000000</v>
      </c>
      <c r="G230" s="27"/>
      <c r="H230" s="27"/>
      <c r="I230" s="27"/>
      <c r="J230" s="27"/>
      <c r="K230" s="28"/>
      <c r="L230" s="85">
        <f>L231</f>
        <v>100</v>
      </c>
    </row>
    <row r="231" spans="1:12" s="37" customFormat="1" ht="25.5">
      <c r="A231" s="4"/>
      <c r="B231" s="60" t="s">
        <v>196</v>
      </c>
      <c r="C231" s="35">
        <v>992</v>
      </c>
      <c r="D231" s="27" t="s">
        <v>21</v>
      </c>
      <c r="E231" s="27" t="s">
        <v>12</v>
      </c>
      <c r="F231" s="16">
        <v>6810100000</v>
      </c>
      <c r="G231" s="27"/>
      <c r="H231" s="27"/>
      <c r="I231" s="27"/>
      <c r="J231" s="27"/>
      <c r="K231" s="28"/>
      <c r="L231" s="85">
        <f>L232</f>
        <v>100</v>
      </c>
    </row>
    <row r="232" spans="1:12" s="37" customFormat="1" ht="25.5">
      <c r="A232" s="4"/>
      <c r="B232" s="60" t="s">
        <v>76</v>
      </c>
      <c r="C232" s="35">
        <v>992</v>
      </c>
      <c r="D232" s="27" t="s">
        <v>21</v>
      </c>
      <c r="E232" s="27" t="s">
        <v>12</v>
      </c>
      <c r="F232" s="16">
        <v>6810110280</v>
      </c>
      <c r="G232" s="27" t="s">
        <v>160</v>
      </c>
      <c r="H232" s="27" t="s">
        <v>89</v>
      </c>
      <c r="I232" s="27" t="s">
        <v>90</v>
      </c>
      <c r="J232" s="27" t="s">
        <v>138</v>
      </c>
      <c r="K232" s="28"/>
      <c r="L232" s="85">
        <f>L233</f>
        <v>100</v>
      </c>
    </row>
    <row r="233" spans="1:12" s="37" customFormat="1" ht="25.5">
      <c r="A233" s="4"/>
      <c r="B233" s="12" t="s">
        <v>326</v>
      </c>
      <c r="C233" s="35">
        <v>992</v>
      </c>
      <c r="D233" s="27" t="s">
        <v>21</v>
      </c>
      <c r="E233" s="27" t="s">
        <v>12</v>
      </c>
      <c r="F233" s="16">
        <v>6810110280</v>
      </c>
      <c r="G233" s="27"/>
      <c r="H233" s="27"/>
      <c r="I233" s="27"/>
      <c r="J233" s="27"/>
      <c r="K233" s="28" t="s">
        <v>14</v>
      </c>
      <c r="L233" s="85">
        <v>100</v>
      </c>
    </row>
    <row r="236" spans="1:12" ht="15.75">
      <c r="A236"/>
      <c r="B236" s="94" t="s">
        <v>300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1:12" ht="15.75">
      <c r="A237"/>
      <c r="B237" s="94" t="s">
        <v>323</v>
      </c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</sheetData>
  <mergeCells count="8">
    <mergeCell ref="B236:L236"/>
    <mergeCell ref="B237:L237"/>
    <mergeCell ref="K13:L13"/>
    <mergeCell ref="A12:L12"/>
    <mergeCell ref="D1:L1"/>
    <mergeCell ref="D2:L2"/>
    <mergeCell ref="D4:L4"/>
    <mergeCell ref="D5:L5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93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2022-12-13T10:19:26Z</cp:lastPrinted>
  <dcterms:created xsi:type="dcterms:W3CDTF">1996-10-08T23:32:33Z</dcterms:created>
  <dcterms:modified xsi:type="dcterms:W3CDTF">2023-01-27T10:48:14Z</dcterms:modified>
</cp:coreProperties>
</file>