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" windowWidth="15180" windowHeight="8220"/>
  </bookViews>
  <sheets>
    <sheet name="Лист1" sheetId="1" r:id="rId1"/>
  </sheets>
  <definedNames>
    <definedName name="_xlnm.Print_Titles" localSheetId="0">Лист1!$13:$14</definedName>
    <definedName name="_xlnm.Print_Area" localSheetId="0">Лист1!$A$1:$L$151</definedName>
  </definedNames>
  <calcPr calcId="124519"/>
</workbook>
</file>

<file path=xl/calcChain.xml><?xml version="1.0" encoding="utf-8"?>
<calcChain xmlns="http://schemas.openxmlformats.org/spreadsheetml/2006/main">
  <c r="G92" i="1"/>
  <c r="G54"/>
  <c r="I16" l="1"/>
  <c r="G17"/>
  <c r="G16"/>
  <c r="I17" l="1"/>
  <c r="J17" s="1"/>
  <c r="I18"/>
  <c r="J18" s="1"/>
  <c r="I19"/>
  <c r="J19" s="1"/>
  <c r="I20"/>
  <c r="J20" s="1"/>
  <c r="I21"/>
  <c r="J21" s="1"/>
  <c r="I22"/>
  <c r="J22" s="1"/>
  <c r="I23"/>
  <c r="J23" s="1"/>
  <c r="I24"/>
  <c r="J24" s="1"/>
  <c r="I25"/>
  <c r="J25" s="1"/>
  <c r="I26"/>
  <c r="J26" s="1"/>
  <c r="I27"/>
  <c r="J27" s="1"/>
  <c r="I28"/>
  <c r="J28" s="1"/>
  <c r="I29"/>
  <c r="J29" s="1"/>
  <c r="I30"/>
  <c r="J30" s="1"/>
  <c r="I31"/>
  <c r="J31" s="1"/>
  <c r="I32"/>
  <c r="J32" s="1"/>
  <c r="I33"/>
  <c r="J33" s="1"/>
  <c r="I34"/>
  <c r="J34" s="1"/>
  <c r="I35"/>
  <c r="J35" s="1"/>
  <c r="I37"/>
  <c r="J37" s="1"/>
  <c r="I38"/>
  <c r="J38" s="1"/>
  <c r="I39"/>
  <c r="J39" s="1"/>
  <c r="I40"/>
  <c r="J40" s="1"/>
  <c r="I41"/>
  <c r="J41" s="1"/>
  <c r="I42"/>
  <c r="J42" s="1"/>
  <c r="I43"/>
  <c r="J43" s="1"/>
  <c r="I44"/>
  <c r="J44" s="1"/>
  <c r="I45"/>
  <c r="J45" s="1"/>
  <c r="I46"/>
  <c r="J46" s="1"/>
  <c r="I48"/>
  <c r="J48" s="1"/>
  <c r="I49"/>
  <c r="J49" s="1"/>
  <c r="I50"/>
  <c r="J50" s="1"/>
  <c r="I51"/>
  <c r="J51" s="1"/>
  <c r="I52"/>
  <c r="J52" s="1"/>
  <c r="I53"/>
  <c r="J53" s="1"/>
  <c r="I54"/>
  <c r="J54" s="1"/>
  <c r="I55"/>
  <c r="J55" s="1"/>
  <c r="I56"/>
  <c r="J56" s="1"/>
  <c r="I57"/>
  <c r="J57" s="1"/>
  <c r="I58"/>
  <c r="J58" s="1"/>
  <c r="I59"/>
  <c r="J59" s="1"/>
  <c r="I60"/>
  <c r="J60" s="1"/>
  <c r="I62"/>
  <c r="J62" s="1"/>
  <c r="I63"/>
  <c r="J63" s="1"/>
  <c r="I64"/>
  <c r="J64" s="1"/>
  <c r="I66"/>
  <c r="J66" s="1"/>
  <c r="I67"/>
  <c r="J67" s="1"/>
  <c r="I68"/>
  <c r="J68" s="1"/>
  <c r="I69"/>
  <c r="J69" s="1"/>
  <c r="I70"/>
  <c r="J70" s="1"/>
  <c r="I71"/>
  <c r="J71" s="1"/>
  <c r="I72"/>
  <c r="J72" s="1"/>
  <c r="I73"/>
  <c r="J73" s="1"/>
  <c r="I74"/>
  <c r="J74" s="1"/>
  <c r="I75"/>
  <c r="J75" s="1"/>
  <c r="I76"/>
  <c r="J76" s="1"/>
  <c r="I77"/>
  <c r="J77" s="1"/>
  <c r="I78"/>
  <c r="J78" s="1"/>
  <c r="I79"/>
  <c r="J79" s="1"/>
  <c r="I80"/>
  <c r="J80" s="1"/>
  <c r="I81"/>
  <c r="J81" s="1"/>
  <c r="I83"/>
  <c r="J83" s="1"/>
  <c r="I84"/>
  <c r="J84" s="1"/>
  <c r="I85"/>
  <c r="J85" s="1"/>
  <c r="I86"/>
  <c r="J86" s="1"/>
  <c r="I88"/>
  <c r="J88" s="1"/>
  <c r="I90"/>
  <c r="J90" s="1"/>
  <c r="I91"/>
  <c r="J91" s="1"/>
  <c r="I92"/>
  <c r="J92" s="1"/>
  <c r="I93"/>
  <c r="J93" s="1"/>
  <c r="I94"/>
  <c r="J94" s="1"/>
  <c r="I95"/>
  <c r="J95" s="1"/>
  <c r="I99"/>
  <c r="J99" s="1"/>
  <c r="I100"/>
  <c r="J100" s="1"/>
  <c r="I101"/>
  <c r="J101" s="1"/>
  <c r="I103"/>
  <c r="J103" s="1"/>
  <c r="I105"/>
  <c r="J105" s="1"/>
  <c r="I106"/>
  <c r="J106" s="1"/>
  <c r="I107"/>
  <c r="J107" s="1"/>
  <c r="I108"/>
  <c r="J108" s="1"/>
  <c r="I109"/>
  <c r="J109" s="1"/>
  <c r="I110"/>
  <c r="J110" s="1"/>
  <c r="I112"/>
  <c r="J112" s="1"/>
  <c r="I114"/>
  <c r="J114" s="1"/>
  <c r="I115"/>
  <c r="J115" s="1"/>
  <c r="I116"/>
  <c r="J116" s="1"/>
  <c r="I117"/>
  <c r="J117" s="1"/>
  <c r="I118"/>
  <c r="J118" s="1"/>
  <c r="I119"/>
  <c r="J119" s="1"/>
  <c r="I120"/>
  <c r="J120" s="1"/>
  <c r="I121"/>
  <c r="J121" s="1"/>
  <c r="I122"/>
  <c r="J122" s="1"/>
  <c r="I123"/>
  <c r="J123" s="1"/>
  <c r="I125"/>
  <c r="J125" s="1"/>
  <c r="I126"/>
  <c r="J126" s="1"/>
  <c r="I127"/>
  <c r="J127" s="1"/>
  <c r="I129"/>
  <c r="J129" s="1"/>
  <c r="I130"/>
  <c r="J130" s="1"/>
  <c r="I131"/>
  <c r="J131" s="1"/>
  <c r="I132"/>
  <c r="J132" s="1"/>
  <c r="I134"/>
  <c r="J134" s="1"/>
  <c r="I135"/>
  <c r="J135" s="1"/>
  <c r="I136"/>
  <c r="J136" s="1"/>
  <c r="I137"/>
  <c r="J137" s="1"/>
  <c r="I138"/>
  <c r="J138" s="1"/>
  <c r="I139"/>
  <c r="J139" s="1"/>
  <c r="I140"/>
  <c r="J140" s="1"/>
  <c r="I141"/>
  <c r="J141" s="1"/>
  <c r="I143"/>
  <c r="J143" s="1"/>
  <c r="I145"/>
  <c r="J145" s="1"/>
  <c r="I146"/>
  <c r="J146" s="1"/>
  <c r="J16"/>
  <c r="G132"/>
  <c r="G131"/>
  <c r="G130"/>
  <c r="G129"/>
  <c r="G127"/>
  <c r="G126"/>
  <c r="G125"/>
  <c r="G124"/>
  <c r="G123"/>
  <c r="G122"/>
  <c r="G121"/>
  <c r="G120"/>
  <c r="G119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7"/>
  <c r="G38"/>
  <c r="G39"/>
  <c r="G40"/>
  <c r="G41"/>
  <c r="G42"/>
  <c r="G43"/>
  <c r="G44"/>
  <c r="G45"/>
  <c r="G46"/>
  <c r="G48"/>
  <c r="G49"/>
  <c r="G50"/>
  <c r="G51"/>
  <c r="G52"/>
  <c r="G53"/>
  <c r="G55"/>
  <c r="G56"/>
  <c r="G57"/>
  <c r="G59"/>
  <c r="G60"/>
  <c r="G61"/>
  <c r="G62"/>
  <c r="G63"/>
  <c r="G64"/>
  <c r="G66"/>
  <c r="G67"/>
  <c r="G68"/>
  <c r="G69"/>
  <c r="G70"/>
  <c r="G71"/>
  <c r="G72"/>
  <c r="G73"/>
  <c r="G74"/>
  <c r="G75"/>
  <c r="G76"/>
  <c r="G77"/>
  <c r="G78"/>
  <c r="G79"/>
  <c r="G80"/>
  <c r="G81"/>
  <c r="G83"/>
  <c r="G84"/>
  <c r="G85"/>
  <c r="G86"/>
  <c r="G88"/>
  <c r="G90"/>
  <c r="G91"/>
  <c r="G93"/>
  <c r="G94"/>
  <c r="G95"/>
  <c r="G99"/>
  <c r="G100"/>
  <c r="G101"/>
  <c r="G103"/>
  <c r="G105"/>
  <c r="G106"/>
  <c r="G107"/>
  <c r="G108"/>
  <c r="G109"/>
  <c r="G110"/>
  <c r="G112"/>
  <c r="G114"/>
  <c r="G115"/>
  <c r="G116"/>
  <c r="G117"/>
  <c r="G118"/>
  <c r="G134"/>
  <c r="G135"/>
  <c r="G136"/>
  <c r="G137"/>
  <c r="G138"/>
  <c r="G139"/>
  <c r="G140"/>
  <c r="G141"/>
  <c r="G143"/>
  <c r="G144"/>
  <c r="G145"/>
  <c r="G146"/>
  <c r="I124" l="1"/>
  <c r="J124" s="1"/>
  <c r="I61"/>
  <c r="J61" s="1"/>
</calcChain>
</file>

<file path=xl/sharedStrings.xml><?xml version="1.0" encoding="utf-8"?>
<sst xmlns="http://schemas.openxmlformats.org/spreadsheetml/2006/main" count="267" uniqueCount="163">
  <si>
    <t>Производство основных видов сельскохозяйственной продукции</t>
  </si>
  <si>
    <t>Социальная сфера</t>
  </si>
  <si>
    <t>Численность учащихся в учреждениях:</t>
  </si>
  <si>
    <t>Численность обучающихся в первую смену в дневных учреждениях общего образования в % к общему числу обучающихся в этих учреждениях</t>
  </si>
  <si>
    <t>Производство основных видов промышленной продукции в натуральном выражении</t>
  </si>
  <si>
    <t>Уровень регистрируемой безработицы, в % к численности трудоспособного населения в трудоспособном возрасте</t>
  </si>
  <si>
    <t>Инфраструктурная обеспеченность населения</t>
  </si>
  <si>
    <t>в том числе с твердым порытием</t>
  </si>
  <si>
    <t xml:space="preserve">Численность поголовья сельскохозяйственных животных  </t>
  </si>
  <si>
    <t>Благоустройство</t>
  </si>
  <si>
    <t>4.Вина натуральные столовые, тыс.дал.</t>
  </si>
  <si>
    <t>Охват детей в возрасте 1-6 лет дошкольными учреждениями  %</t>
  </si>
  <si>
    <t xml:space="preserve">         из общего поголовья крупного рогатого скота — коровы, голов</t>
  </si>
  <si>
    <t xml:space="preserve">Производство и распределение электроэнергии, газа и воды (E) </t>
  </si>
  <si>
    <t>Глава  Сенного  сельского поселения</t>
  </si>
  <si>
    <t>Темрюкского района</t>
  </si>
  <si>
    <t xml:space="preserve">Среднегодовая численность постоянного населения </t>
  </si>
  <si>
    <t>тыс.чел</t>
  </si>
  <si>
    <t>Номинальная начисленная среднемесячная заработная плата</t>
  </si>
  <si>
    <t>Численность занятых в личных подсобных хозяйствах</t>
  </si>
  <si>
    <t>Среднемесячные доходы занятых в личных подсобных хозяйствах</t>
  </si>
  <si>
    <t>тыс.руб.</t>
  </si>
  <si>
    <t>чел.</t>
  </si>
  <si>
    <t>Численность зарегистрированных безработных</t>
  </si>
  <si>
    <t>млн.руб.</t>
  </si>
  <si>
    <t>Прибыль прибыльных предприятий</t>
  </si>
  <si>
    <t>Фонд оплаты труда (полный круг)</t>
  </si>
  <si>
    <t>Численность работников на предприятиях (полный круг)</t>
  </si>
  <si>
    <t>Фонд оплаты труда (крупные и средние)</t>
  </si>
  <si>
    <t>Численность работников на предприятиях (крупные и средние)</t>
  </si>
  <si>
    <t>Добыча полезных ископаемых ©</t>
  </si>
  <si>
    <t>Обрабатывающие производства (D)</t>
  </si>
  <si>
    <t>1.Ликероводочные изделия</t>
  </si>
  <si>
    <t>тыс.дал.</t>
  </si>
  <si>
    <t>2.Коньяк</t>
  </si>
  <si>
    <t>3.Вина игристые и газированные</t>
  </si>
  <si>
    <t>тыс.тонн</t>
  </si>
  <si>
    <t>Зерно (в весе  после доработки)</t>
  </si>
  <si>
    <t>Картофель - всего</t>
  </si>
  <si>
    <t>Овощи - всего</t>
  </si>
  <si>
    <t>Виноград - всего</t>
  </si>
  <si>
    <t>голов</t>
  </si>
  <si>
    <t>Крупный рогатый скот</t>
  </si>
  <si>
    <t>Овцы и козы</t>
  </si>
  <si>
    <t>тыс.гол.</t>
  </si>
  <si>
    <t>Птица</t>
  </si>
  <si>
    <t>Оборот розничной торговли</t>
  </si>
  <si>
    <t>Оборот общественного питания</t>
  </si>
  <si>
    <t>Объем платных услуг населению</t>
  </si>
  <si>
    <t>Объем инвестиций в основной капитал за счет всех источников финансирования</t>
  </si>
  <si>
    <t>тыс. чел.</t>
  </si>
  <si>
    <t>Численность детей в  дошкольных  образовательных учреждениях</t>
  </si>
  <si>
    <t>общеобразовательных</t>
  </si>
  <si>
    <t>единиц</t>
  </si>
  <si>
    <t>Количество групп альтернативных моделей дошкольного образования</t>
  </si>
  <si>
    <t>амбулаторно-поликлиническими учреждениями</t>
  </si>
  <si>
    <t>врачами</t>
  </si>
  <si>
    <t>средним медицинским персоналом</t>
  </si>
  <si>
    <t>Объем услуг  транспорта, всего</t>
  </si>
  <si>
    <t>Объем  услуг (доходы) коллективных средств  размещения курортно-туристского комплекса</t>
  </si>
  <si>
    <t>Количество детей дошкольного возраста, находящихся в очереди в учреждения дошкольного образования</t>
  </si>
  <si>
    <t>дошкольными образовательными учреждениями</t>
  </si>
  <si>
    <t>Количество мест в учреждениях дошкольного образования</t>
  </si>
  <si>
    <t>Удельный вес населения, занимающегося спортом</t>
  </si>
  <si>
    <t>кв. м. на 1 тыс. насел.</t>
  </si>
  <si>
    <t>%</t>
  </si>
  <si>
    <t>км</t>
  </si>
  <si>
    <t>Протяженность освещенных улиц</t>
  </si>
  <si>
    <t>Протяженность разводящих водопроводных сетей</t>
  </si>
  <si>
    <t>Протяженность канализационных сетей</t>
  </si>
  <si>
    <t>Протяженность автомобильных дорог местного значения</t>
  </si>
  <si>
    <t>Удельный вес газифицированных квартир (домовладений) от общего количества квартир (домовладений)</t>
  </si>
  <si>
    <t>Обеспеченность населения объектами общественного питания</t>
  </si>
  <si>
    <t>Обеспеченность населения объектами розничной торговли</t>
  </si>
  <si>
    <t>шт.</t>
  </si>
  <si>
    <t>га</t>
  </si>
  <si>
    <t>тыс.чел.</t>
  </si>
  <si>
    <t>Количество отдыхающих на территории поселения - ВСЕГО:</t>
  </si>
  <si>
    <t>Общая площадь виноградников у  сельскохозяйственных предприятий</t>
  </si>
  <si>
    <t>Количество установленных светильников наружного освещения</t>
  </si>
  <si>
    <t>Количество высаженных зеленых насаждений</t>
  </si>
  <si>
    <t>Протяженность отремонтированных тротуаров</t>
  </si>
  <si>
    <t>Протяженность отремонтированных автомобильных дорог местного значения с твердым покрытием</t>
  </si>
  <si>
    <t>Сенного сельского поселения</t>
  </si>
  <si>
    <t>(по полному кругу предприятий)</t>
  </si>
  <si>
    <t>С.И.Лулудов</t>
  </si>
  <si>
    <t>Среднедушевой денежный доход на одного жителя</t>
  </si>
  <si>
    <t>Темрюкского района III созыва</t>
  </si>
  <si>
    <t>Процент выполнения прогнозного показателя, в %</t>
  </si>
  <si>
    <t>Численность экономически активного населения</t>
  </si>
  <si>
    <t xml:space="preserve">Среднегодовая численность занятых в экономике </t>
  </si>
  <si>
    <t>млн. руб.</t>
  </si>
  <si>
    <t>5.Вино ликерное</t>
  </si>
  <si>
    <t>Продукция сельского хозяйства во  всех категориях хозяйств</t>
  </si>
  <si>
    <t>в том числе в сельскохозяйственных организациях</t>
  </si>
  <si>
    <t>в том числе в крестьянских (фермерских) хозяйствах и у индивидуальных предпринимателей</t>
  </si>
  <si>
    <t>в том числе в личных подсобных хозяйствах</t>
  </si>
  <si>
    <t>Скот и птица (в живом весе)- всего</t>
  </si>
  <si>
    <t>Молоко- всего</t>
  </si>
  <si>
    <t>Яйца- всего</t>
  </si>
  <si>
    <t>тыс.шт.</t>
  </si>
  <si>
    <t>тыс. голов</t>
  </si>
  <si>
    <t>тыс.голов</t>
  </si>
  <si>
    <t>Показатели налогового потенциала по ЕСХН:</t>
  </si>
  <si>
    <t>Количество предприятий - плательщиков ЕСХН</t>
  </si>
  <si>
    <t>Доходы предприятий - плательщиков ЕСХН</t>
  </si>
  <si>
    <t>Количество КФХ - плательщиков ЕСХН</t>
  </si>
  <si>
    <t>Доходы КФХ - плательщиков ЕСХН</t>
  </si>
  <si>
    <t>Показатели налогового потенциала по налогу на имущество физических  лиц:</t>
  </si>
  <si>
    <t>Количество объектов физических лиц, подлежащих налогообложению:</t>
  </si>
  <si>
    <t xml:space="preserve">Инвентаризационная стоимость имущества физических лиц с дифференциацией по уровням их стоимости: </t>
  </si>
  <si>
    <t>до 300000 рублей  (включительно)</t>
  </si>
  <si>
    <t>Свыше 300000 рублей до 500000 рублей (включительно)</t>
  </si>
  <si>
    <t>Свыше 500000 рублей до 800000 рублей (включительно)</t>
  </si>
  <si>
    <t>Свыше 800000 рублей до 1500000 рублей (включительно)</t>
  </si>
  <si>
    <t>Свыше 1500000 рублей до 2000000 рублей (включительно)</t>
  </si>
  <si>
    <t>Свыше 2000000 рублей</t>
  </si>
  <si>
    <t>Показатели налогового потенциала по  земельному налогу :</t>
  </si>
  <si>
    <t>Площадь земли  по категориям и её кадастровая стоимость (приложение 2)</t>
  </si>
  <si>
    <t>Показатели налогового потенциала по  доходам от  аренды земли:</t>
  </si>
  <si>
    <t>Количество земельных участков, сдаваемых в аренду</t>
  </si>
  <si>
    <t>ед.</t>
  </si>
  <si>
    <t>Площадь  земельных участков, сдаваемых в аренду</t>
  </si>
  <si>
    <t>кв.м.</t>
  </si>
  <si>
    <t>Кадастровая стоимость  земельных участков, сдаваемых в аренду</t>
  </si>
  <si>
    <t>Показатели  потенциала по  доходам от  аренды муниципального имущества:</t>
  </si>
  <si>
    <t>Площадь  имущества, сдаваемого в аренду</t>
  </si>
  <si>
    <t>Ввод в эксплуатацию:</t>
  </si>
  <si>
    <t>жилых домов предприятиями всех форм собственности</t>
  </si>
  <si>
    <t>тыс. кв. м. общей площади</t>
  </si>
  <si>
    <t>Обеспеченность населения учреждениями социально- культурной сферы:</t>
  </si>
  <si>
    <t>посещений в смену на 10 тыс. насел.</t>
  </si>
  <si>
    <t>чел. на 10 тыс. насел.</t>
  </si>
  <si>
    <t>мест на 1тыс. детей дошкол.возраста</t>
  </si>
  <si>
    <t>мест</t>
  </si>
  <si>
    <t>обеспеченность спортивными сооружениям</t>
  </si>
  <si>
    <t>в том числе: организованных отдыхающих</t>
  </si>
  <si>
    <t>Количество организаций, зарегистрированных на территории сельского поселения</t>
  </si>
  <si>
    <t>в том числе количество организаций муниципальной формы собственности</t>
  </si>
  <si>
    <t xml:space="preserve"> единиц</t>
  </si>
  <si>
    <t>в том числе количество организаций частной формы собственности</t>
  </si>
  <si>
    <t>Количество индивидуальных предпринимателей</t>
  </si>
  <si>
    <t>Малый бизнес</t>
  </si>
  <si>
    <t>Количество субъектов малого предпринимательства</t>
  </si>
  <si>
    <t>Доля среднесписочной численности работников (без внешних совместителей) малых предприятий в среднесписочной численности работников (без внешних совместителей) всех предприятий и организаций</t>
  </si>
  <si>
    <t>Общий объем расходов бюджета поселения на развитие и поддержку малого предпринимательства в расчете на одно малое предприятие (в рамках муниципальной целевой программы)</t>
  </si>
  <si>
    <t>рублей</t>
  </si>
  <si>
    <t>Численность работников в малом предпринимательстве</t>
  </si>
  <si>
    <t>человек</t>
  </si>
  <si>
    <t>Окружающая среда</t>
  </si>
  <si>
    <t>Степень загрязнения атмосферного воздуха (уровень превышения предельно допустимой концентрации вредных веществ в воздухе)</t>
  </si>
  <si>
    <t>тыс. кв.м.</t>
  </si>
  <si>
    <t>Показатель, единица измерения,</t>
  </si>
  <si>
    <t xml:space="preserve">Плановый темп роста,в % </t>
  </si>
  <si>
    <t>2014 год отчет</t>
  </si>
  <si>
    <t>Отклонение фактического темпа роста от планового, в %</t>
  </si>
  <si>
    <t>ВЫПОЛНЕНИЕ ОСНОВНЫХ ПОКАЗАТЕЛЕЙ ИНДИКАТИВНОГО ПЛАНА СОЦИАЛЬНО-ЭКОНОМИЧЕСКОГО РАЗВИТИЯ Сенного сельского поселения Темрюкского района за 2015 год</t>
  </si>
  <si>
    <t>2015 год отчет</t>
  </si>
  <si>
    <t>2015 год прогноз</t>
  </si>
  <si>
    <t>Фактический темп роста 2015 год  к 2014 году, в %</t>
  </si>
  <si>
    <t>тыс. руб.</t>
  </si>
  <si>
    <r>
      <t xml:space="preserve">к решению </t>
    </r>
    <r>
      <rPr>
        <sz val="14"/>
        <color theme="1"/>
        <rFont val="Times New Roman"/>
        <family val="1"/>
        <charset val="204"/>
      </rPr>
      <t>XXIX</t>
    </r>
    <r>
      <rPr>
        <sz val="14"/>
        <rFont val="Times New Roman"/>
        <family val="1"/>
        <charset val="204"/>
      </rPr>
      <t xml:space="preserve"> сессии Совета</t>
    </r>
  </si>
  <si>
    <t>от "21" октября 2016 года  №140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</si>
</sst>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13">
    <font>
      <sz val="10"/>
      <name val="Arial Cyr"/>
      <charset val="204"/>
    </font>
    <font>
      <sz val="8"/>
      <name val="Arial Cyr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3" fillId="0" borderId="0" xfId="0" applyFont="1"/>
    <xf numFmtId="0" fontId="3" fillId="0" borderId="0" xfId="0" applyFont="1" applyFill="1"/>
    <xf numFmtId="0" fontId="3" fillId="0" borderId="0" xfId="0" applyFont="1" applyFill="1" applyAlignment="1">
      <alignment vertical="top"/>
    </xf>
    <xf numFmtId="0" fontId="4" fillId="0" borderId="0" xfId="0" applyFont="1" applyFill="1" applyAlignment="1">
      <alignment vertical="top"/>
    </xf>
    <xf numFmtId="0" fontId="3" fillId="2" borderId="0" xfId="0" applyFont="1" applyFill="1"/>
    <xf numFmtId="0" fontId="7" fillId="2" borderId="0" xfId="0" applyFont="1" applyFill="1"/>
    <xf numFmtId="0" fontId="3" fillId="2" borderId="0" xfId="0" applyFont="1" applyFill="1" applyAlignment="1">
      <alignment vertical="top"/>
    </xf>
    <xf numFmtId="0" fontId="2" fillId="2" borderId="0" xfId="0" applyFont="1" applyFill="1"/>
    <xf numFmtId="0" fontId="3" fillId="0" borderId="3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top" wrapText="1"/>
    </xf>
    <xf numFmtId="0" fontId="2" fillId="2" borderId="3" xfId="0" applyFont="1" applyFill="1" applyBorder="1" applyAlignment="1">
      <alignment vertical="top" wrapText="1"/>
    </xf>
    <xf numFmtId="0" fontId="2" fillId="2" borderId="3" xfId="0" applyFont="1" applyFill="1" applyBorder="1" applyAlignment="1">
      <alignment horizontal="right" wrapText="1"/>
    </xf>
    <xf numFmtId="165" fontId="2" fillId="2" borderId="3" xfId="0" applyNumberFormat="1" applyFont="1" applyFill="1" applyBorder="1" applyAlignment="1">
      <alignment horizontal="right" wrapText="1"/>
    </xf>
    <xf numFmtId="2" fontId="2" fillId="2" borderId="3" xfId="0" applyNumberFormat="1" applyFont="1" applyFill="1" applyBorder="1" applyAlignment="1">
      <alignment horizontal="right" wrapText="1"/>
    </xf>
    <xf numFmtId="0" fontId="2" fillId="2" borderId="4" xfId="0" applyFont="1" applyFill="1" applyBorder="1" applyAlignment="1">
      <alignment vertical="top" wrapText="1"/>
    </xf>
    <xf numFmtId="0" fontId="2" fillId="2" borderId="4" xfId="0" applyFont="1" applyFill="1" applyBorder="1" applyAlignment="1">
      <alignment horizontal="right" wrapText="1"/>
    </xf>
    <xf numFmtId="0" fontId="2" fillId="2" borderId="1" xfId="0" applyFont="1" applyFill="1" applyBorder="1" applyAlignment="1">
      <alignment vertical="top" wrapText="1"/>
    </xf>
    <xf numFmtId="2" fontId="2" fillId="2" borderId="4" xfId="0" applyNumberFormat="1" applyFont="1" applyFill="1" applyBorder="1" applyAlignment="1">
      <alignment horizontal="right" wrapText="1"/>
    </xf>
    <xf numFmtId="164" fontId="2" fillId="2" borderId="4" xfId="0" applyNumberFormat="1" applyFont="1" applyFill="1" applyBorder="1" applyAlignment="1">
      <alignment horizontal="right" wrapText="1"/>
    </xf>
    <xf numFmtId="0" fontId="8" fillId="2" borderId="1" xfId="0" applyFont="1" applyFill="1" applyBorder="1" applyAlignment="1">
      <alignment vertical="top"/>
    </xf>
    <xf numFmtId="0" fontId="9" fillId="2" borderId="1" xfId="0" applyFont="1" applyFill="1" applyBorder="1" applyAlignment="1">
      <alignment horizontal="left" vertical="top" wrapText="1"/>
    </xf>
    <xf numFmtId="0" fontId="8" fillId="2" borderId="4" xfId="0" applyFont="1" applyFill="1" applyBorder="1" applyAlignment="1">
      <alignment horizontal="right" wrapText="1"/>
    </xf>
    <xf numFmtId="0" fontId="10" fillId="2" borderId="1" xfId="0" applyFont="1" applyFill="1" applyBorder="1" applyAlignment="1">
      <alignment horizontal="left" vertical="top" wrapText="1"/>
    </xf>
    <xf numFmtId="0" fontId="10" fillId="2" borderId="4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left" vertical="top" wrapText="1"/>
    </xf>
    <xf numFmtId="0" fontId="2" fillId="2" borderId="4" xfId="0" applyFont="1" applyFill="1" applyBorder="1" applyAlignment="1">
      <alignment horizontal="left" vertical="top" wrapText="1"/>
    </xf>
    <xf numFmtId="0" fontId="10" fillId="2" borderId="1" xfId="0" applyFont="1" applyFill="1" applyBorder="1" applyAlignment="1">
      <alignment horizontal="center" vertical="top" wrapText="1"/>
    </xf>
    <xf numFmtId="0" fontId="10" fillId="2" borderId="1" xfId="0" applyFont="1" applyFill="1" applyBorder="1" applyAlignment="1">
      <alignment vertical="top" wrapText="1"/>
    </xf>
    <xf numFmtId="0" fontId="2" fillId="2" borderId="4" xfId="0" applyFont="1" applyFill="1" applyBorder="1" applyAlignment="1">
      <alignment horizontal="center" vertical="top" wrapText="1"/>
    </xf>
    <xf numFmtId="164" fontId="3" fillId="4" borderId="6" xfId="0" applyNumberFormat="1" applyFont="1" applyFill="1" applyBorder="1"/>
    <xf numFmtId="164" fontId="3" fillId="4" borderId="9" xfId="0" applyNumberFormat="1" applyFont="1" applyFill="1" applyBorder="1"/>
    <xf numFmtId="164" fontId="3" fillId="4" borderId="6" xfId="0" applyNumberFormat="1" applyFont="1" applyFill="1" applyBorder="1" applyAlignment="1">
      <alignment vertical="center"/>
    </xf>
    <xf numFmtId="164" fontId="3" fillId="4" borderId="9" xfId="0" applyNumberFormat="1" applyFont="1" applyFill="1" applyBorder="1" applyAlignment="1">
      <alignment vertical="center"/>
    </xf>
    <xf numFmtId="0" fontId="2" fillId="2" borderId="6" xfId="0" applyFont="1" applyFill="1" applyBorder="1" applyAlignment="1">
      <alignment vertical="top" wrapText="1"/>
    </xf>
    <xf numFmtId="0" fontId="3" fillId="0" borderId="6" xfId="0" applyFont="1" applyBorder="1"/>
    <xf numFmtId="0" fontId="2" fillId="2" borderId="11" xfId="0" applyFont="1" applyFill="1" applyBorder="1" applyAlignment="1">
      <alignment vertical="top" wrapText="1"/>
    </xf>
    <xf numFmtId="0" fontId="2" fillId="2" borderId="4" xfId="0" applyFont="1" applyFill="1" applyBorder="1" applyAlignment="1">
      <alignment horizontal="center" vertical="center" wrapText="1"/>
    </xf>
    <xf numFmtId="165" fontId="3" fillId="4" borderId="6" xfId="0" applyNumberFormat="1" applyFont="1" applyFill="1" applyBorder="1" applyAlignment="1">
      <alignment vertical="center"/>
    </xf>
    <xf numFmtId="165" fontId="3" fillId="4" borderId="6" xfId="0" applyNumberFormat="1" applyFont="1" applyFill="1" applyBorder="1"/>
    <xf numFmtId="164" fontId="3" fillId="4" borderId="12" xfId="0" applyNumberFormat="1" applyFont="1" applyFill="1" applyBorder="1"/>
    <xf numFmtId="0" fontId="11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164" fontId="5" fillId="2" borderId="0" xfId="0" applyNumberFormat="1" applyFont="1" applyFill="1" applyBorder="1" applyAlignment="1"/>
    <xf numFmtId="0" fontId="3" fillId="3" borderId="0" xfId="0" applyFont="1" applyFill="1"/>
    <xf numFmtId="0" fontId="2" fillId="3" borderId="4" xfId="0" applyFont="1" applyFill="1" applyBorder="1" applyAlignment="1">
      <alignment horizontal="right" wrapText="1"/>
    </xf>
    <xf numFmtId="0" fontId="3" fillId="3" borderId="0" xfId="0" applyFont="1" applyFill="1" applyAlignment="1">
      <alignment vertical="top"/>
    </xf>
    <xf numFmtId="0" fontId="3" fillId="2" borderId="3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vertical="top" wrapText="1"/>
    </xf>
    <xf numFmtId="0" fontId="4" fillId="2" borderId="0" xfId="0" applyFont="1" applyFill="1" applyAlignment="1">
      <alignment vertical="top"/>
    </xf>
    <xf numFmtId="0" fontId="3" fillId="2" borderId="8" xfId="0" applyFont="1" applyFill="1" applyBorder="1" applyAlignment="1">
      <alignment vertical="center"/>
    </xf>
    <xf numFmtId="164" fontId="3" fillId="2" borderId="8" xfId="0" applyNumberFormat="1" applyFont="1" applyFill="1" applyBorder="1" applyAlignment="1">
      <alignment vertical="center"/>
    </xf>
    <xf numFmtId="164" fontId="3" fillId="2" borderId="6" xfId="0" applyNumberFormat="1" applyFont="1" applyFill="1" applyBorder="1" applyAlignment="1">
      <alignment vertical="center"/>
    </xf>
    <xf numFmtId="164" fontId="2" fillId="2" borderId="1" xfId="0" applyNumberFormat="1" applyFont="1" applyFill="1" applyBorder="1" applyAlignment="1">
      <alignment vertical="top" wrapText="1"/>
    </xf>
    <xf numFmtId="164" fontId="2" fillId="2" borderId="1" xfId="0" applyNumberFormat="1" applyFont="1" applyFill="1" applyBorder="1" applyAlignment="1">
      <alignment wrapText="1"/>
    </xf>
    <xf numFmtId="0" fontId="2" fillId="2" borderId="1" xfId="0" applyFont="1" applyFill="1" applyBorder="1" applyAlignment="1">
      <alignment wrapText="1"/>
    </xf>
    <xf numFmtId="0" fontId="3" fillId="2" borderId="8" xfId="0" applyFont="1" applyFill="1" applyBorder="1" applyAlignment="1"/>
    <xf numFmtId="164" fontId="2" fillId="2" borderId="3" xfId="0" applyNumberFormat="1" applyFont="1" applyFill="1" applyBorder="1" applyAlignment="1">
      <alignment horizontal="right" wrapText="1"/>
    </xf>
    <xf numFmtId="0" fontId="2" fillId="2" borderId="4" xfId="0" applyFont="1" applyFill="1" applyBorder="1" applyAlignment="1">
      <alignment horizontal="center" wrapText="1"/>
    </xf>
    <xf numFmtId="0" fontId="10" fillId="5" borderId="1" xfId="0" applyFont="1" applyFill="1" applyBorder="1" applyAlignment="1">
      <alignment vertical="top" wrapText="1"/>
    </xf>
    <xf numFmtId="0" fontId="2" fillId="5" borderId="4" xfId="0" applyFont="1" applyFill="1" applyBorder="1" applyAlignment="1">
      <alignment vertical="top" wrapText="1"/>
    </xf>
    <xf numFmtId="0" fontId="2" fillId="5" borderId="4" xfId="0" applyFont="1" applyFill="1" applyBorder="1" applyAlignment="1">
      <alignment horizontal="right" wrapText="1"/>
    </xf>
    <xf numFmtId="164" fontId="2" fillId="5" borderId="1" xfId="0" applyNumberFormat="1" applyFont="1" applyFill="1" applyBorder="1" applyAlignment="1">
      <alignment wrapText="1"/>
    </xf>
    <xf numFmtId="2" fontId="2" fillId="5" borderId="3" xfId="0" applyNumberFormat="1" applyFont="1" applyFill="1" applyBorder="1" applyAlignment="1">
      <alignment horizontal="right" wrapText="1"/>
    </xf>
    <xf numFmtId="164" fontId="2" fillId="5" borderId="3" xfId="0" applyNumberFormat="1" applyFont="1" applyFill="1" applyBorder="1" applyAlignment="1">
      <alignment horizontal="right" wrapText="1"/>
    </xf>
    <xf numFmtId="0" fontId="10" fillId="5" borderId="1" xfId="0" applyFont="1" applyFill="1" applyBorder="1" applyAlignment="1">
      <alignment horizontal="left" vertical="top" wrapText="1"/>
    </xf>
    <xf numFmtId="164" fontId="5" fillId="2" borderId="0" xfId="0" applyNumberFormat="1" applyFont="1" applyFill="1" applyBorder="1" applyAlignment="1"/>
    <xf numFmtId="165" fontId="2" fillId="0" borderId="3" xfId="0" applyNumberFormat="1" applyFont="1" applyFill="1" applyBorder="1" applyAlignment="1">
      <alignment horizontal="right" wrapText="1"/>
    </xf>
    <xf numFmtId="0" fontId="2" fillId="0" borderId="3" xfId="0" applyFont="1" applyFill="1" applyBorder="1" applyAlignment="1">
      <alignment horizontal="right" wrapText="1"/>
    </xf>
    <xf numFmtId="0" fontId="2" fillId="0" borderId="4" xfId="0" applyFont="1" applyFill="1" applyBorder="1" applyAlignment="1">
      <alignment horizontal="right" wrapText="1"/>
    </xf>
    <xf numFmtId="164" fontId="2" fillId="0" borderId="4" xfId="0" applyNumberFormat="1" applyFont="1" applyFill="1" applyBorder="1" applyAlignment="1">
      <alignment horizontal="right" wrapText="1"/>
    </xf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vertical="top" wrapText="1"/>
    </xf>
    <xf numFmtId="164" fontId="5" fillId="0" borderId="0" xfId="0" applyNumberFormat="1" applyFont="1" applyFill="1" applyBorder="1" applyAlignment="1"/>
    <xf numFmtId="2" fontId="6" fillId="2" borderId="0" xfId="0" applyNumberFormat="1" applyFont="1" applyFill="1" applyBorder="1" applyAlignment="1">
      <alignment horizontal="center" wrapText="1"/>
    </xf>
    <xf numFmtId="164" fontId="5" fillId="2" borderId="0" xfId="0" applyNumberFormat="1" applyFont="1" applyFill="1" applyBorder="1" applyAlignment="1"/>
    <xf numFmtId="0" fontId="4" fillId="2" borderId="0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5"/>
  <sheetViews>
    <sheetView tabSelected="1" view="pageBreakPreview" zoomScaleSheetLayoutView="100" workbookViewId="0">
      <pane ySplit="15" topLeftCell="A16" activePane="bottomLeft" state="frozen"/>
      <selection pane="bottomLeft" activeCell="E6" sqref="E6"/>
    </sheetView>
  </sheetViews>
  <sheetFormatPr defaultRowHeight="12.75"/>
  <cols>
    <col min="1" max="1" width="36" style="2" customWidth="1"/>
    <col min="2" max="2" width="9" style="2" customWidth="1"/>
    <col min="3" max="3" width="9.85546875" style="5" customWidth="1"/>
    <col min="4" max="4" width="9.42578125" style="5" customWidth="1"/>
    <col min="5" max="5" width="8.5703125" style="2" customWidth="1"/>
    <col min="6" max="6" width="8.28515625" style="47" customWidth="1"/>
    <col min="7" max="7" width="10.140625" style="2" customWidth="1"/>
    <col min="8" max="8" width="14.28515625" style="2" hidden="1" customWidth="1"/>
    <col min="9" max="9" width="13" style="1" customWidth="1"/>
    <col min="10" max="10" width="10" style="1" customWidth="1"/>
    <col min="11" max="16384" width="9.140625" style="1"/>
  </cols>
  <sheetData>
    <row r="1" spans="1:10" ht="9" customHeight="1">
      <c r="F1" s="5"/>
    </row>
    <row r="2" spans="1:10" ht="12.75" hidden="1" customHeight="1">
      <c r="A2" s="5"/>
      <c r="B2" s="5"/>
      <c r="E2" s="5"/>
      <c r="F2" s="5"/>
      <c r="G2" s="5"/>
      <c r="H2" s="5"/>
      <c r="I2" s="5"/>
    </row>
    <row r="3" spans="1:10" ht="14.25" customHeight="1">
      <c r="A3" s="5"/>
      <c r="B3" s="5"/>
      <c r="E3" s="78" t="s">
        <v>161</v>
      </c>
      <c r="F3" s="78"/>
      <c r="G3" s="78"/>
      <c r="H3" s="78"/>
      <c r="I3" s="78"/>
    </row>
    <row r="4" spans="1:10" ht="14.25" customHeight="1">
      <c r="A4" s="5"/>
      <c r="B4" s="5"/>
      <c r="E4" s="69" t="s">
        <v>83</v>
      </c>
      <c r="F4" s="46"/>
      <c r="G4" s="46"/>
      <c r="H4" s="46"/>
      <c r="I4" s="46"/>
    </row>
    <row r="5" spans="1:10" ht="13.5" customHeight="1">
      <c r="A5" s="5"/>
      <c r="B5" s="5"/>
      <c r="E5" s="69" t="s">
        <v>87</v>
      </c>
      <c r="F5" s="46"/>
      <c r="G5" s="46"/>
      <c r="H5" s="46"/>
      <c r="I5" s="46"/>
    </row>
    <row r="6" spans="1:10" s="2" customFormat="1" ht="14.25" customHeight="1">
      <c r="E6" s="76" t="s">
        <v>162</v>
      </c>
      <c r="F6" s="76"/>
      <c r="G6" s="76"/>
      <c r="H6" s="76"/>
      <c r="I6" s="76"/>
    </row>
    <row r="7" spans="1:10" ht="2.25" customHeight="1">
      <c r="A7" s="77" t="s">
        <v>156</v>
      </c>
      <c r="B7" s="77"/>
      <c r="C7" s="77"/>
      <c r="D7" s="77"/>
      <c r="E7" s="77"/>
      <c r="F7" s="77"/>
      <c r="G7" s="77"/>
      <c r="H7" s="77"/>
      <c r="I7" s="77"/>
    </row>
    <row r="8" spans="1:10" ht="10.5" customHeight="1">
      <c r="A8" s="77"/>
      <c r="B8" s="77"/>
      <c r="C8" s="77"/>
      <c r="D8" s="77"/>
      <c r="E8" s="77"/>
      <c r="F8" s="77"/>
      <c r="G8" s="77"/>
      <c r="H8" s="77"/>
      <c r="I8" s="77"/>
    </row>
    <row r="9" spans="1:10" ht="16.5" customHeight="1">
      <c r="A9" s="77"/>
      <c r="B9" s="77"/>
      <c r="C9" s="77"/>
      <c r="D9" s="77"/>
      <c r="E9" s="77"/>
      <c r="F9" s="77"/>
      <c r="G9" s="77"/>
      <c r="H9" s="77"/>
      <c r="I9" s="77"/>
    </row>
    <row r="10" spans="1:10" ht="7.5" customHeight="1">
      <c r="A10" s="77"/>
      <c r="B10" s="77"/>
      <c r="C10" s="77"/>
      <c r="D10" s="77"/>
      <c r="E10" s="77"/>
      <c r="F10" s="77"/>
      <c r="G10" s="77"/>
      <c r="H10" s="77"/>
      <c r="I10" s="77"/>
    </row>
    <row r="11" spans="1:10" ht="3" hidden="1" customHeight="1">
      <c r="A11" s="77"/>
      <c r="B11" s="77"/>
      <c r="C11" s="77"/>
      <c r="D11" s="77"/>
      <c r="E11" s="77"/>
      <c r="F11" s="77"/>
      <c r="G11" s="77"/>
      <c r="H11" s="77"/>
      <c r="I11" s="77"/>
    </row>
    <row r="12" spans="1:10" ht="11.25" customHeight="1">
      <c r="A12" s="79" t="s">
        <v>84</v>
      </c>
      <c r="B12" s="79"/>
      <c r="C12" s="79"/>
      <c r="D12" s="79"/>
      <c r="E12" s="79"/>
      <c r="F12" s="79"/>
      <c r="G12" s="79"/>
      <c r="H12" s="79"/>
      <c r="I12" s="79"/>
    </row>
    <row r="13" spans="1:10" ht="3.75" customHeight="1">
      <c r="A13" s="82" t="s">
        <v>152</v>
      </c>
      <c r="B13" s="82"/>
      <c r="C13" s="82" t="s">
        <v>158</v>
      </c>
      <c r="D13" s="82" t="s">
        <v>153</v>
      </c>
      <c r="E13" s="82" t="s">
        <v>154</v>
      </c>
      <c r="F13" s="82" t="s">
        <v>157</v>
      </c>
      <c r="G13" s="82" t="s">
        <v>159</v>
      </c>
      <c r="H13" s="82" t="s">
        <v>88</v>
      </c>
      <c r="I13" s="80" t="s">
        <v>88</v>
      </c>
      <c r="J13" s="80" t="s">
        <v>155</v>
      </c>
    </row>
    <row r="14" spans="1:10" ht="95.25" customHeight="1">
      <c r="A14" s="83"/>
      <c r="B14" s="83"/>
      <c r="C14" s="83"/>
      <c r="D14" s="83"/>
      <c r="E14" s="83"/>
      <c r="F14" s="83"/>
      <c r="G14" s="83"/>
      <c r="H14" s="83"/>
      <c r="I14" s="81"/>
      <c r="J14" s="81"/>
    </row>
    <row r="15" spans="1:10" ht="1.5" customHeight="1">
      <c r="A15" s="9"/>
      <c r="B15" s="9"/>
      <c r="C15" s="50"/>
      <c r="D15" s="50"/>
      <c r="E15" s="10"/>
      <c r="F15" s="10"/>
      <c r="G15" s="11"/>
      <c r="H15" s="11"/>
      <c r="I15" s="11"/>
      <c r="J15" s="11"/>
    </row>
    <row r="16" spans="1:10" s="5" customFormat="1" ht="29.25" customHeight="1">
      <c r="A16" s="12" t="s">
        <v>16</v>
      </c>
      <c r="B16" s="13" t="s">
        <v>17</v>
      </c>
      <c r="C16" s="14">
        <v>6.46</v>
      </c>
      <c r="D16" s="14">
        <v>100.1</v>
      </c>
      <c r="E16" s="70">
        <v>6.141</v>
      </c>
      <c r="F16" s="15">
        <v>6.4509999999999996</v>
      </c>
      <c r="G16" s="57">
        <f>F16/E16*100</f>
        <v>105.04803777886337</v>
      </c>
      <c r="H16" s="14"/>
      <c r="I16" s="57">
        <f>F16/C16*100</f>
        <v>99.86068111455107</v>
      </c>
      <c r="J16" s="60">
        <f>100-I16</f>
        <v>0.13931888544892956</v>
      </c>
    </row>
    <row r="17" spans="1:10" s="5" customFormat="1" ht="28.5" customHeight="1">
      <c r="A17" s="12" t="s">
        <v>86</v>
      </c>
      <c r="B17" s="17" t="s">
        <v>146</v>
      </c>
      <c r="C17" s="14">
        <v>21844.22</v>
      </c>
      <c r="D17" s="14">
        <v>108.3</v>
      </c>
      <c r="E17" s="18">
        <v>19551.018</v>
      </c>
      <c r="F17" s="14">
        <v>21844.22</v>
      </c>
      <c r="G17" s="57">
        <f>F17/E17*100</f>
        <v>111.72932273910239</v>
      </c>
      <c r="H17" s="14"/>
      <c r="I17" s="57">
        <f t="shared" ref="I17:I80" si="0">F17/C17*100</f>
        <v>100</v>
      </c>
      <c r="J17" s="60">
        <f t="shared" ref="J17:J80" si="1">100-I17</f>
        <v>0</v>
      </c>
    </row>
    <row r="18" spans="1:10" s="5" customFormat="1" ht="27" customHeight="1">
      <c r="A18" s="12" t="s">
        <v>89</v>
      </c>
      <c r="B18" s="13" t="s">
        <v>50</v>
      </c>
      <c r="C18" s="14">
        <v>3.5089999999999999</v>
      </c>
      <c r="D18" s="14">
        <v>100</v>
      </c>
      <c r="E18" s="71">
        <v>3.45</v>
      </c>
      <c r="F18" s="14">
        <v>3.6</v>
      </c>
      <c r="G18" s="57">
        <f t="shared" ref="G18:G80" si="2">F18/E18*100</f>
        <v>104.34782608695652</v>
      </c>
      <c r="H18" s="14"/>
      <c r="I18" s="57">
        <f t="shared" si="0"/>
        <v>102.59333143345684</v>
      </c>
      <c r="J18" s="60">
        <f t="shared" si="1"/>
        <v>-2.5933314334568394</v>
      </c>
    </row>
    <row r="19" spans="1:10" s="5" customFormat="1" ht="32.25" customHeight="1">
      <c r="A19" s="12" t="s">
        <v>90</v>
      </c>
      <c r="B19" s="13" t="s">
        <v>76</v>
      </c>
      <c r="C19" s="14">
        <v>1.8240000000000001</v>
      </c>
      <c r="D19" s="14">
        <v>100</v>
      </c>
      <c r="E19" s="14">
        <v>1.8</v>
      </c>
      <c r="F19" s="14">
        <v>1.8</v>
      </c>
      <c r="G19" s="57">
        <f t="shared" si="2"/>
        <v>100</v>
      </c>
      <c r="H19" s="16"/>
      <c r="I19" s="57">
        <f t="shared" si="0"/>
        <v>98.68421052631578</v>
      </c>
      <c r="J19" s="60">
        <f t="shared" si="1"/>
        <v>1.3157894736842195</v>
      </c>
    </row>
    <row r="20" spans="1:10" s="5" customFormat="1" ht="30.75" customHeight="1">
      <c r="A20" s="19" t="s">
        <v>18</v>
      </c>
      <c r="B20" s="17" t="s">
        <v>146</v>
      </c>
      <c r="C20" s="21">
        <v>27945.069</v>
      </c>
      <c r="D20" s="18">
        <v>105.7</v>
      </c>
      <c r="E20" s="21">
        <v>25536.47</v>
      </c>
      <c r="F20" s="21">
        <v>26459.5</v>
      </c>
      <c r="G20" s="57">
        <f t="shared" si="2"/>
        <v>103.61455596642762</v>
      </c>
      <c r="H20" s="16"/>
      <c r="I20" s="57">
        <f t="shared" si="0"/>
        <v>94.683967321748256</v>
      </c>
      <c r="J20" s="60">
        <f t="shared" si="1"/>
        <v>5.3160326782517444</v>
      </c>
    </row>
    <row r="21" spans="1:10" s="5" customFormat="1" ht="15.75" customHeight="1">
      <c r="A21" s="19" t="s">
        <v>19</v>
      </c>
      <c r="B21" s="13" t="s">
        <v>17</v>
      </c>
      <c r="C21" s="18">
        <v>3.02</v>
      </c>
      <c r="D21" s="18">
        <v>100</v>
      </c>
      <c r="E21" s="72">
        <v>2.8</v>
      </c>
      <c r="F21" s="18">
        <v>3.03</v>
      </c>
      <c r="G21" s="57">
        <f t="shared" si="2"/>
        <v>108.21428571428571</v>
      </c>
      <c r="H21" s="16"/>
      <c r="I21" s="57">
        <f t="shared" si="0"/>
        <v>100.33112582781456</v>
      </c>
      <c r="J21" s="60">
        <f t="shared" si="1"/>
        <v>-0.33112582781456013</v>
      </c>
    </row>
    <row r="22" spans="1:10" s="5" customFormat="1" ht="30" customHeight="1">
      <c r="A22" s="19" t="s">
        <v>20</v>
      </c>
      <c r="B22" s="17" t="s">
        <v>21</v>
      </c>
      <c r="C22" s="18">
        <v>10.5</v>
      </c>
      <c r="D22" s="18">
        <v>105</v>
      </c>
      <c r="E22" s="18">
        <v>10.8</v>
      </c>
      <c r="F22" s="18">
        <v>10.8</v>
      </c>
      <c r="G22" s="57">
        <f t="shared" si="2"/>
        <v>100</v>
      </c>
      <c r="H22" s="16"/>
      <c r="I22" s="57">
        <f t="shared" si="0"/>
        <v>102.85714285714288</v>
      </c>
      <c r="J22" s="60">
        <f t="shared" si="1"/>
        <v>-2.8571428571428754</v>
      </c>
    </row>
    <row r="23" spans="1:10" s="5" customFormat="1" ht="32.25" customHeight="1">
      <c r="A23" s="19" t="s">
        <v>23</v>
      </c>
      <c r="B23" s="17" t="s">
        <v>22</v>
      </c>
      <c r="C23" s="18">
        <v>11</v>
      </c>
      <c r="D23" s="21">
        <v>70.599999999999994</v>
      </c>
      <c r="E23" s="18">
        <v>4</v>
      </c>
      <c r="F23" s="18">
        <v>4</v>
      </c>
      <c r="G23" s="57">
        <f t="shared" si="2"/>
        <v>100</v>
      </c>
      <c r="H23" s="16"/>
      <c r="I23" s="57">
        <f t="shared" si="0"/>
        <v>36.363636363636367</v>
      </c>
      <c r="J23" s="60">
        <f t="shared" si="1"/>
        <v>63.636363636363633</v>
      </c>
    </row>
    <row r="24" spans="1:10" s="5" customFormat="1" ht="46.5" customHeight="1">
      <c r="A24" s="19" t="s">
        <v>5</v>
      </c>
      <c r="B24" s="39" t="s">
        <v>65</v>
      </c>
      <c r="C24" s="18">
        <v>0.2</v>
      </c>
      <c r="D24" s="18">
        <v>71.400000000000006</v>
      </c>
      <c r="E24" s="18">
        <v>0.2</v>
      </c>
      <c r="F24" s="18">
        <v>0.2</v>
      </c>
      <c r="G24" s="57">
        <f t="shared" si="2"/>
        <v>100</v>
      </c>
      <c r="H24" s="16"/>
      <c r="I24" s="57">
        <f t="shared" si="0"/>
        <v>100</v>
      </c>
      <c r="J24" s="60">
        <f t="shared" si="1"/>
        <v>0</v>
      </c>
    </row>
    <row r="25" spans="1:10" s="5" customFormat="1" ht="16.5" customHeight="1">
      <c r="A25" s="30" t="s">
        <v>25</v>
      </c>
      <c r="B25" s="17" t="s">
        <v>24</v>
      </c>
      <c r="C25" s="18">
        <v>470</v>
      </c>
      <c r="D25" s="18">
        <v>105.3</v>
      </c>
      <c r="E25" s="72">
        <v>361.303</v>
      </c>
      <c r="F25" s="72">
        <v>879.745</v>
      </c>
      <c r="G25" s="57">
        <f t="shared" si="2"/>
        <v>243.4923042432529</v>
      </c>
      <c r="H25" s="16"/>
      <c r="I25" s="57">
        <f t="shared" si="0"/>
        <v>187.17978723404255</v>
      </c>
      <c r="J25" s="60">
        <f t="shared" si="1"/>
        <v>-87.17978723404255</v>
      </c>
    </row>
    <row r="26" spans="1:10" s="5" customFormat="1" ht="15" customHeight="1">
      <c r="A26" s="30" t="s">
        <v>26</v>
      </c>
      <c r="B26" s="17" t="s">
        <v>24</v>
      </c>
      <c r="C26" s="18">
        <v>361.2</v>
      </c>
      <c r="D26" s="18">
        <v>105.5</v>
      </c>
      <c r="E26" s="72">
        <v>404.1</v>
      </c>
      <c r="F26" s="72">
        <v>419.85899999999998</v>
      </c>
      <c r="G26" s="56">
        <f t="shared" si="2"/>
        <v>103.89977728285076</v>
      </c>
      <c r="H26" s="16"/>
      <c r="I26" s="57">
        <f t="shared" si="0"/>
        <v>116.24003322259135</v>
      </c>
      <c r="J26" s="60">
        <f t="shared" si="1"/>
        <v>-16.24003322259135</v>
      </c>
    </row>
    <row r="27" spans="1:10" s="8" customFormat="1" ht="13.5" hidden="1" customHeight="1">
      <c r="A27" s="30" t="s">
        <v>27</v>
      </c>
      <c r="B27" s="13" t="s">
        <v>17</v>
      </c>
      <c r="C27" s="18">
        <v>1.48</v>
      </c>
      <c r="D27" s="18">
        <v>100</v>
      </c>
      <c r="E27" s="48"/>
      <c r="F27" s="48"/>
      <c r="G27" s="56" t="e">
        <f t="shared" si="2"/>
        <v>#DIV/0!</v>
      </c>
      <c r="H27" s="16"/>
      <c r="I27" s="57">
        <f t="shared" si="0"/>
        <v>0</v>
      </c>
      <c r="J27" s="60">
        <f t="shared" si="1"/>
        <v>100</v>
      </c>
    </row>
    <row r="28" spans="1:10" s="8" customFormat="1" ht="13.5" hidden="1" customHeight="1">
      <c r="A28" s="30" t="s">
        <v>28</v>
      </c>
      <c r="B28" s="17" t="s">
        <v>24</v>
      </c>
      <c r="C28" s="18">
        <v>292.2</v>
      </c>
      <c r="D28" s="18">
        <v>104</v>
      </c>
      <c r="E28" s="48"/>
      <c r="F28" s="48"/>
      <c r="G28" s="56" t="e">
        <f t="shared" si="2"/>
        <v>#DIV/0!</v>
      </c>
      <c r="H28" s="16"/>
      <c r="I28" s="57">
        <f t="shared" si="0"/>
        <v>0</v>
      </c>
      <c r="J28" s="60">
        <f t="shared" si="1"/>
        <v>100</v>
      </c>
    </row>
    <row r="29" spans="1:10" s="8" customFormat="1" ht="28.5" hidden="1" customHeight="1">
      <c r="A29" s="30" t="s">
        <v>29</v>
      </c>
      <c r="B29" s="13" t="s">
        <v>17</v>
      </c>
      <c r="C29" s="18">
        <v>1.37</v>
      </c>
      <c r="D29" s="18">
        <v>101</v>
      </c>
      <c r="E29" s="48"/>
      <c r="F29" s="48"/>
      <c r="G29" s="56" t="e">
        <f t="shared" si="2"/>
        <v>#DIV/0!</v>
      </c>
      <c r="H29" s="16"/>
      <c r="I29" s="57">
        <f t="shared" si="0"/>
        <v>0</v>
      </c>
      <c r="J29" s="60">
        <f t="shared" si="1"/>
        <v>100</v>
      </c>
    </row>
    <row r="30" spans="1:10" s="8" customFormat="1" ht="30">
      <c r="A30" s="30" t="s">
        <v>28</v>
      </c>
      <c r="B30" s="19" t="s">
        <v>91</v>
      </c>
      <c r="C30" s="18">
        <v>470</v>
      </c>
      <c r="D30" s="18">
        <v>108</v>
      </c>
      <c r="E30" s="18">
        <v>361.3</v>
      </c>
      <c r="F30" s="18">
        <v>357.6</v>
      </c>
      <c r="G30" s="57">
        <f t="shared" si="2"/>
        <v>98.975920287849434</v>
      </c>
      <c r="H30" s="16"/>
      <c r="I30" s="57">
        <f t="shared" si="0"/>
        <v>76.085106382978722</v>
      </c>
      <c r="J30" s="60">
        <f t="shared" si="1"/>
        <v>23.914893617021278</v>
      </c>
    </row>
    <row r="31" spans="1:10" s="8" customFormat="1" ht="30">
      <c r="A31" s="19" t="s">
        <v>27</v>
      </c>
      <c r="B31" s="19" t="s">
        <v>50</v>
      </c>
      <c r="C31" s="18">
        <v>1.52</v>
      </c>
      <c r="D31" s="18">
        <v>100.7</v>
      </c>
      <c r="E31" s="18">
        <v>1.37</v>
      </c>
      <c r="F31" s="18">
        <v>1.37</v>
      </c>
      <c r="G31" s="57">
        <f t="shared" si="2"/>
        <v>100</v>
      </c>
      <c r="H31" s="16"/>
      <c r="I31" s="57">
        <f t="shared" si="0"/>
        <v>90.131578947368425</v>
      </c>
      <c r="J31" s="60">
        <f t="shared" si="1"/>
        <v>9.8684210526315752</v>
      </c>
    </row>
    <row r="32" spans="1:10" s="8" customFormat="1" ht="30">
      <c r="A32" s="19" t="s">
        <v>29</v>
      </c>
      <c r="B32" s="19" t="s">
        <v>50</v>
      </c>
      <c r="C32" s="18">
        <v>1.41</v>
      </c>
      <c r="D32" s="18">
        <v>102.2</v>
      </c>
      <c r="E32" s="18">
        <v>1.19</v>
      </c>
      <c r="F32" s="18">
        <v>1.19</v>
      </c>
      <c r="G32" s="57">
        <f t="shared" si="2"/>
        <v>100</v>
      </c>
      <c r="H32" s="16"/>
      <c r="I32" s="57">
        <f t="shared" si="0"/>
        <v>84.39716312056737</v>
      </c>
      <c r="J32" s="60">
        <f t="shared" si="1"/>
        <v>15.60283687943263</v>
      </c>
    </row>
    <row r="33" spans="1:10" s="5" customFormat="1" ht="15.75" customHeight="1">
      <c r="A33" s="22" t="s">
        <v>30</v>
      </c>
      <c r="B33" s="17" t="s">
        <v>24</v>
      </c>
      <c r="C33" s="24">
        <v>1.3</v>
      </c>
      <c r="D33" s="24">
        <v>107.1</v>
      </c>
      <c r="E33" s="24">
        <v>1.0669999999999999</v>
      </c>
      <c r="F33" s="24">
        <v>1.3</v>
      </c>
      <c r="G33" s="57">
        <f t="shared" si="2"/>
        <v>121.83692596063732</v>
      </c>
      <c r="H33" s="16"/>
      <c r="I33" s="57">
        <f t="shared" si="0"/>
        <v>100</v>
      </c>
      <c r="J33" s="60">
        <f t="shared" si="1"/>
        <v>0</v>
      </c>
    </row>
    <row r="34" spans="1:10" s="5" customFormat="1" ht="15.75" customHeight="1">
      <c r="A34" s="22" t="s">
        <v>31</v>
      </c>
      <c r="B34" s="17" t="s">
        <v>24</v>
      </c>
      <c r="C34" s="18">
        <v>3151.7</v>
      </c>
      <c r="D34" s="18">
        <v>102.8</v>
      </c>
      <c r="E34" s="18">
        <v>3046.375</v>
      </c>
      <c r="F34" s="18">
        <v>3662.2</v>
      </c>
      <c r="G34" s="57">
        <f t="shared" si="2"/>
        <v>120.21500964260801</v>
      </c>
      <c r="H34" s="16"/>
      <c r="I34" s="57">
        <f t="shared" si="0"/>
        <v>116.1976076403211</v>
      </c>
      <c r="J34" s="60">
        <f t="shared" si="1"/>
        <v>-16.197607640321095</v>
      </c>
    </row>
    <row r="35" spans="1:10" s="5" customFormat="1" ht="33.75" customHeight="1">
      <c r="A35" s="23" t="s">
        <v>13</v>
      </c>
      <c r="B35" s="17" t="s">
        <v>24</v>
      </c>
      <c r="C35" s="18">
        <v>1.9</v>
      </c>
      <c r="D35" s="18">
        <v>111.8</v>
      </c>
      <c r="E35" s="18">
        <v>1.7</v>
      </c>
      <c r="F35" s="18">
        <v>1.7</v>
      </c>
      <c r="G35" s="57">
        <f t="shared" si="2"/>
        <v>100</v>
      </c>
      <c r="H35" s="16"/>
      <c r="I35" s="57">
        <f t="shared" si="0"/>
        <v>89.473684210526315</v>
      </c>
      <c r="J35" s="60">
        <f t="shared" si="1"/>
        <v>10.526315789473685</v>
      </c>
    </row>
    <row r="36" spans="1:10" s="5" customFormat="1" ht="42.75">
      <c r="A36" s="25" t="s">
        <v>4</v>
      </c>
      <c r="B36" s="26"/>
      <c r="C36" s="18"/>
      <c r="D36" s="18"/>
      <c r="E36" s="18"/>
      <c r="F36" s="18"/>
      <c r="G36" s="57"/>
      <c r="H36" s="16"/>
      <c r="I36" s="57"/>
      <c r="J36" s="60"/>
    </row>
    <row r="37" spans="1:10" s="5" customFormat="1" ht="16.5" customHeight="1">
      <c r="A37" s="19" t="s">
        <v>32</v>
      </c>
      <c r="B37" s="17" t="s">
        <v>33</v>
      </c>
      <c r="C37" s="18">
        <v>10.4</v>
      </c>
      <c r="D37" s="18">
        <v>100</v>
      </c>
      <c r="E37" s="72">
        <v>18.07</v>
      </c>
      <c r="F37" s="72">
        <v>5.16</v>
      </c>
      <c r="G37" s="57">
        <f t="shared" si="2"/>
        <v>28.555617044825677</v>
      </c>
      <c r="H37" s="16"/>
      <c r="I37" s="57">
        <f t="shared" si="0"/>
        <v>49.615384615384613</v>
      </c>
      <c r="J37" s="60">
        <f t="shared" si="1"/>
        <v>50.384615384615387</v>
      </c>
    </row>
    <row r="38" spans="1:10" s="5" customFormat="1" ht="15.75" customHeight="1">
      <c r="A38" s="19" t="s">
        <v>34</v>
      </c>
      <c r="B38" s="17" t="s">
        <v>33</v>
      </c>
      <c r="C38" s="18">
        <v>56.81</v>
      </c>
      <c r="D38" s="18">
        <v>100</v>
      </c>
      <c r="E38" s="73">
        <v>47.021000000000001</v>
      </c>
      <c r="F38" s="73">
        <v>72.5</v>
      </c>
      <c r="G38" s="57">
        <f t="shared" si="2"/>
        <v>154.18642734097529</v>
      </c>
      <c r="H38" s="16"/>
      <c r="I38" s="57">
        <f t="shared" si="0"/>
        <v>127.61837704629467</v>
      </c>
      <c r="J38" s="60">
        <f t="shared" si="1"/>
        <v>-27.618377046294668</v>
      </c>
    </row>
    <row r="39" spans="1:10" s="5" customFormat="1" ht="32.25" customHeight="1">
      <c r="A39" s="19" t="s">
        <v>35</v>
      </c>
      <c r="B39" s="17" t="s">
        <v>33</v>
      </c>
      <c r="C39" s="18">
        <v>185</v>
      </c>
      <c r="D39" s="18">
        <v>108.7</v>
      </c>
      <c r="E39" s="72">
        <v>175.114</v>
      </c>
      <c r="F39" s="72">
        <v>209.3</v>
      </c>
      <c r="G39" s="57">
        <f t="shared" si="2"/>
        <v>119.52213986317486</v>
      </c>
      <c r="H39" s="16"/>
      <c r="I39" s="57">
        <f t="shared" si="0"/>
        <v>113.13513513513513</v>
      </c>
      <c r="J39" s="60">
        <f t="shared" si="1"/>
        <v>-13.13513513513513</v>
      </c>
    </row>
    <row r="40" spans="1:10" s="5" customFormat="1" ht="30">
      <c r="A40" s="19" t="s">
        <v>10</v>
      </c>
      <c r="B40" s="17" t="s">
        <v>33</v>
      </c>
      <c r="C40" s="18">
        <v>2529</v>
      </c>
      <c r="D40" s="18">
        <v>105.9</v>
      </c>
      <c r="E40" s="72">
        <v>2246.5500000000002</v>
      </c>
      <c r="F40" s="72">
        <v>2952.17</v>
      </c>
      <c r="G40" s="57">
        <f t="shared" si="2"/>
        <v>131.40904943135027</v>
      </c>
      <c r="H40" s="16"/>
      <c r="I40" s="57">
        <f t="shared" si="0"/>
        <v>116.73270067220245</v>
      </c>
      <c r="J40" s="60">
        <f t="shared" si="1"/>
        <v>-16.732700672202455</v>
      </c>
    </row>
    <row r="41" spans="1:10" s="5" customFormat="1" ht="15.75" customHeight="1">
      <c r="A41" s="19" t="s">
        <v>92</v>
      </c>
      <c r="B41" s="17" t="s">
        <v>33</v>
      </c>
      <c r="C41" s="18">
        <v>6.37</v>
      </c>
      <c r="D41" s="18">
        <v>94.9</v>
      </c>
      <c r="E41" s="72">
        <v>6</v>
      </c>
      <c r="F41" s="72">
        <v>10.3</v>
      </c>
      <c r="G41" s="57">
        <f t="shared" si="2"/>
        <v>171.66666666666669</v>
      </c>
      <c r="H41" s="16"/>
      <c r="I41" s="57">
        <f t="shared" si="0"/>
        <v>161.69544740973313</v>
      </c>
      <c r="J41" s="60">
        <f t="shared" si="1"/>
        <v>-61.695447409733134</v>
      </c>
    </row>
    <row r="42" spans="1:10" s="5" customFormat="1" ht="30">
      <c r="A42" s="30" t="s">
        <v>93</v>
      </c>
      <c r="B42" s="19" t="s">
        <v>91</v>
      </c>
      <c r="C42" s="18">
        <v>728.6</v>
      </c>
      <c r="D42" s="18">
        <v>106</v>
      </c>
      <c r="E42" s="18">
        <v>725.4</v>
      </c>
      <c r="F42" s="18">
        <v>737.4</v>
      </c>
      <c r="G42" s="57">
        <f t="shared" si="2"/>
        <v>101.65425971877585</v>
      </c>
      <c r="H42" s="16"/>
      <c r="I42" s="57">
        <f t="shared" si="0"/>
        <v>101.20779577271479</v>
      </c>
      <c r="J42" s="60">
        <f t="shared" si="1"/>
        <v>-1.207795772714789</v>
      </c>
    </row>
    <row r="43" spans="1:10" s="5" customFormat="1" ht="30">
      <c r="A43" s="19" t="s">
        <v>94</v>
      </c>
      <c r="B43" s="19" t="s">
        <v>91</v>
      </c>
      <c r="C43" s="18">
        <v>677.4</v>
      </c>
      <c r="D43" s="18">
        <v>111.7</v>
      </c>
      <c r="E43" s="18">
        <v>637</v>
      </c>
      <c r="F43" s="18">
        <v>637</v>
      </c>
      <c r="G43" s="57">
        <f t="shared" si="2"/>
        <v>100</v>
      </c>
      <c r="H43" s="16"/>
      <c r="I43" s="57">
        <f t="shared" si="0"/>
        <v>94.036020076764103</v>
      </c>
      <c r="J43" s="60">
        <f t="shared" si="1"/>
        <v>5.9639799232358968</v>
      </c>
    </row>
    <row r="44" spans="1:10" s="5" customFormat="1" ht="13.5" customHeight="1">
      <c r="A44" s="19" t="s">
        <v>95</v>
      </c>
      <c r="B44" s="19" t="s">
        <v>91</v>
      </c>
      <c r="C44" s="18">
        <v>56.5</v>
      </c>
      <c r="D44" s="18">
        <v>101.6</v>
      </c>
      <c r="E44" s="18">
        <v>56.5</v>
      </c>
      <c r="F44" s="18">
        <v>56.5</v>
      </c>
      <c r="G44" s="57">
        <f t="shared" si="2"/>
        <v>100</v>
      </c>
      <c r="H44" s="16"/>
      <c r="I44" s="57">
        <f t="shared" si="0"/>
        <v>100</v>
      </c>
      <c r="J44" s="60">
        <f t="shared" si="1"/>
        <v>0</v>
      </c>
    </row>
    <row r="45" spans="1:10" s="5" customFormat="1" ht="13.5" customHeight="1">
      <c r="A45" s="19" t="s">
        <v>96</v>
      </c>
      <c r="B45" s="19" t="s">
        <v>91</v>
      </c>
      <c r="C45" s="18">
        <v>60</v>
      </c>
      <c r="D45" s="18">
        <v>100.3</v>
      </c>
      <c r="E45" s="18">
        <v>31.9</v>
      </c>
      <c r="F45" s="18">
        <v>56.5</v>
      </c>
      <c r="G45" s="57">
        <f t="shared" si="2"/>
        <v>177.11598746081506</v>
      </c>
      <c r="H45" s="16"/>
      <c r="I45" s="57">
        <f t="shared" si="0"/>
        <v>94.166666666666671</v>
      </c>
      <c r="J45" s="60">
        <f t="shared" si="1"/>
        <v>5.8333333333333286</v>
      </c>
    </row>
    <row r="46" spans="1:10" s="6" customFormat="1" ht="30.75" customHeight="1">
      <c r="A46" s="19" t="s">
        <v>78</v>
      </c>
      <c r="B46" s="31" t="s">
        <v>75</v>
      </c>
      <c r="C46" s="18">
        <v>1981</v>
      </c>
      <c r="D46" s="18">
        <v>101</v>
      </c>
      <c r="E46" s="18">
        <v>1979</v>
      </c>
      <c r="F46" s="18">
        <v>1981</v>
      </c>
      <c r="G46" s="57">
        <f t="shared" si="2"/>
        <v>100.10106114199091</v>
      </c>
      <c r="H46" s="16"/>
      <c r="I46" s="57">
        <f t="shared" si="0"/>
        <v>100</v>
      </c>
      <c r="J46" s="60">
        <f t="shared" si="1"/>
        <v>0</v>
      </c>
    </row>
    <row r="47" spans="1:10" s="5" customFormat="1" ht="42.75">
      <c r="A47" s="25" t="s">
        <v>0</v>
      </c>
      <c r="B47" s="26"/>
      <c r="C47" s="18"/>
      <c r="D47" s="18"/>
      <c r="E47" s="18"/>
      <c r="F47" s="18"/>
      <c r="G47" s="57"/>
      <c r="H47" s="16"/>
      <c r="I47" s="57"/>
      <c r="J47" s="60"/>
    </row>
    <row r="48" spans="1:10" s="5" customFormat="1" ht="14.25" customHeight="1">
      <c r="A48" s="30" t="s">
        <v>37</v>
      </c>
      <c r="B48" s="17" t="s">
        <v>36</v>
      </c>
      <c r="C48" s="18">
        <v>0.09</v>
      </c>
      <c r="D48" s="18">
        <v>100</v>
      </c>
      <c r="E48" s="18">
        <v>0.08</v>
      </c>
      <c r="F48" s="18">
        <v>0.09</v>
      </c>
      <c r="G48" s="57">
        <f t="shared" si="2"/>
        <v>112.5</v>
      </c>
      <c r="H48" s="16"/>
      <c r="I48" s="57">
        <f t="shared" si="0"/>
        <v>100</v>
      </c>
      <c r="J48" s="60">
        <f t="shared" si="1"/>
        <v>0</v>
      </c>
    </row>
    <row r="49" spans="1:10" s="5" customFormat="1" ht="13.5" customHeight="1">
      <c r="A49" s="19" t="s">
        <v>95</v>
      </c>
      <c r="B49" s="17" t="s">
        <v>36</v>
      </c>
      <c r="C49" s="18">
        <v>0.06</v>
      </c>
      <c r="D49" s="18">
        <v>100</v>
      </c>
      <c r="E49" s="18">
        <v>0.12</v>
      </c>
      <c r="F49" s="18">
        <v>0.03</v>
      </c>
      <c r="G49" s="57">
        <f t="shared" si="2"/>
        <v>25</v>
      </c>
      <c r="H49" s="16"/>
      <c r="I49" s="57">
        <f t="shared" si="0"/>
        <v>50</v>
      </c>
      <c r="J49" s="60">
        <f t="shared" si="1"/>
        <v>50</v>
      </c>
    </row>
    <row r="50" spans="1:10" s="5" customFormat="1" ht="13.5" customHeight="1">
      <c r="A50" s="30" t="s">
        <v>38</v>
      </c>
      <c r="B50" s="17" t="s">
        <v>36</v>
      </c>
      <c r="C50" s="18">
        <v>1.25</v>
      </c>
      <c r="D50" s="18">
        <v>103.5</v>
      </c>
      <c r="E50" s="72">
        <v>0.85</v>
      </c>
      <c r="F50" s="18">
        <v>1.1499999999999999</v>
      </c>
      <c r="G50" s="57">
        <f t="shared" si="2"/>
        <v>135.29411764705881</v>
      </c>
      <c r="H50" s="16"/>
      <c r="I50" s="57">
        <f t="shared" si="0"/>
        <v>92</v>
      </c>
      <c r="J50" s="60">
        <f t="shared" si="1"/>
        <v>8</v>
      </c>
    </row>
    <row r="51" spans="1:10" s="5" customFormat="1" ht="28.5" customHeight="1">
      <c r="A51" s="19" t="s">
        <v>95</v>
      </c>
      <c r="B51" s="17" t="s">
        <v>36</v>
      </c>
      <c r="C51" s="18">
        <v>1.1499999999999999</v>
      </c>
      <c r="D51" s="18">
        <v>102.7</v>
      </c>
      <c r="E51" s="18">
        <v>0.05</v>
      </c>
      <c r="F51" s="18">
        <v>0.85</v>
      </c>
      <c r="G51" s="57">
        <f t="shared" si="2"/>
        <v>1700</v>
      </c>
      <c r="H51" s="16"/>
      <c r="I51" s="57">
        <f t="shared" si="0"/>
        <v>73.913043478260875</v>
      </c>
      <c r="J51" s="60">
        <f t="shared" si="1"/>
        <v>26.086956521739125</v>
      </c>
    </row>
    <row r="52" spans="1:10" s="5" customFormat="1" ht="15.75" customHeight="1">
      <c r="A52" s="19" t="s">
        <v>96</v>
      </c>
      <c r="B52" s="17" t="s">
        <v>36</v>
      </c>
      <c r="C52" s="18">
        <v>0.3</v>
      </c>
      <c r="D52" s="18">
        <v>106.1</v>
      </c>
      <c r="E52" s="18">
        <v>0.4</v>
      </c>
      <c r="F52" s="18">
        <v>0.4</v>
      </c>
      <c r="G52" s="57">
        <f t="shared" si="2"/>
        <v>100</v>
      </c>
      <c r="H52" s="16"/>
      <c r="I52" s="57">
        <f t="shared" si="0"/>
        <v>133.33333333333334</v>
      </c>
      <c r="J52" s="60">
        <f t="shared" si="1"/>
        <v>-33.333333333333343</v>
      </c>
    </row>
    <row r="53" spans="1:10" s="5" customFormat="1" ht="30" customHeight="1">
      <c r="A53" s="62" t="s">
        <v>39</v>
      </c>
      <c r="B53" s="63" t="s">
        <v>36</v>
      </c>
      <c r="C53" s="64">
        <v>0.69</v>
      </c>
      <c r="D53" s="64">
        <v>87.5</v>
      </c>
      <c r="E53" s="64">
        <v>0.85</v>
      </c>
      <c r="F53" s="64">
        <v>0.85</v>
      </c>
      <c r="G53" s="65">
        <f t="shared" si="2"/>
        <v>100</v>
      </c>
      <c r="H53" s="66"/>
      <c r="I53" s="65">
        <f t="shared" si="0"/>
        <v>123.18840579710147</v>
      </c>
      <c r="J53" s="67">
        <f t="shared" si="1"/>
        <v>-23.188405797101467</v>
      </c>
    </row>
    <row r="54" spans="1:10" s="5" customFormat="1" ht="13.5" customHeight="1">
      <c r="A54" s="19" t="s">
        <v>95</v>
      </c>
      <c r="B54" s="17" t="s">
        <v>36</v>
      </c>
      <c r="C54" s="18">
        <v>0.43</v>
      </c>
      <c r="D54" s="18">
        <v>87.5</v>
      </c>
      <c r="E54" s="20">
        <v>0.09</v>
      </c>
      <c r="F54" s="20">
        <v>0.4</v>
      </c>
      <c r="G54" s="57">
        <f>F54/E54*100</f>
        <v>444.44444444444446</v>
      </c>
      <c r="H54" s="16"/>
      <c r="I54" s="57">
        <f t="shared" si="0"/>
        <v>93.023255813953497</v>
      </c>
      <c r="J54" s="60">
        <f t="shared" si="1"/>
        <v>6.9767441860465027</v>
      </c>
    </row>
    <row r="55" spans="1:10" s="5" customFormat="1" ht="15">
      <c r="A55" s="68" t="s">
        <v>40</v>
      </c>
      <c r="B55" s="63" t="s">
        <v>36</v>
      </c>
      <c r="C55" s="64">
        <v>20.6</v>
      </c>
      <c r="D55" s="64">
        <v>100</v>
      </c>
      <c r="E55" s="64">
        <v>22.109000000000002</v>
      </c>
      <c r="F55" s="64">
        <v>21</v>
      </c>
      <c r="G55" s="65">
        <f t="shared" si="2"/>
        <v>94.983943190555877</v>
      </c>
      <c r="H55" s="66"/>
      <c r="I55" s="65">
        <f t="shared" si="0"/>
        <v>101.94174757281553</v>
      </c>
      <c r="J55" s="67">
        <f t="shared" si="1"/>
        <v>-1.9417475728155296</v>
      </c>
    </row>
    <row r="56" spans="1:10" s="5" customFormat="1" ht="15" customHeight="1">
      <c r="A56" s="19" t="s">
        <v>94</v>
      </c>
      <c r="B56" s="17" t="s">
        <v>36</v>
      </c>
      <c r="C56" s="18">
        <v>19.21</v>
      </c>
      <c r="D56" s="18">
        <v>100</v>
      </c>
      <c r="E56" s="18">
        <v>17.899999999999999</v>
      </c>
      <c r="F56" s="18">
        <v>19.5</v>
      </c>
      <c r="G56" s="57">
        <f t="shared" si="2"/>
        <v>108.93854748603353</v>
      </c>
      <c r="H56" s="16"/>
      <c r="I56" s="57">
        <f t="shared" si="0"/>
        <v>101.50963040083289</v>
      </c>
      <c r="J56" s="60">
        <f t="shared" si="1"/>
        <v>-1.50963040083289</v>
      </c>
    </row>
    <row r="57" spans="1:10" s="5" customFormat="1" ht="28.5" customHeight="1">
      <c r="A57" s="19" t="s">
        <v>95</v>
      </c>
      <c r="B57" s="17" t="s">
        <v>36</v>
      </c>
      <c r="C57" s="18">
        <v>1.39</v>
      </c>
      <c r="D57" s="18">
        <v>100</v>
      </c>
      <c r="E57" s="18">
        <v>1.4</v>
      </c>
      <c r="F57" s="18">
        <v>1.39</v>
      </c>
      <c r="G57" s="57">
        <f t="shared" si="2"/>
        <v>99.285714285714292</v>
      </c>
      <c r="H57" s="16"/>
      <c r="I57" s="57">
        <f t="shared" si="0"/>
        <v>100</v>
      </c>
      <c r="J57" s="60">
        <f t="shared" si="1"/>
        <v>0</v>
      </c>
    </row>
    <row r="58" spans="1:10" s="5" customFormat="1" ht="30">
      <c r="A58" s="19" t="s">
        <v>96</v>
      </c>
      <c r="B58" s="28" t="s">
        <v>44</v>
      </c>
      <c r="C58" s="18">
        <v>0.2</v>
      </c>
      <c r="D58" s="18">
        <v>100</v>
      </c>
      <c r="E58" s="18">
        <v>0.2</v>
      </c>
      <c r="F58" s="18">
        <v>0.2</v>
      </c>
      <c r="G58" s="57">
        <v>100</v>
      </c>
      <c r="H58" s="16"/>
      <c r="I58" s="57">
        <f t="shared" si="0"/>
        <v>100</v>
      </c>
      <c r="J58" s="60">
        <f t="shared" si="1"/>
        <v>0</v>
      </c>
    </row>
    <row r="59" spans="1:10" s="5" customFormat="1" ht="28.5" customHeight="1">
      <c r="A59" s="30" t="s">
        <v>97</v>
      </c>
      <c r="B59" s="19" t="s">
        <v>36</v>
      </c>
      <c r="C59" s="58">
        <v>0.25</v>
      </c>
      <c r="D59" s="58">
        <v>100</v>
      </c>
      <c r="E59" s="74">
        <v>0.26300000000000001</v>
      </c>
      <c r="F59" s="58">
        <v>0.27</v>
      </c>
      <c r="G59" s="57">
        <f t="shared" si="2"/>
        <v>102.66159695817491</v>
      </c>
      <c r="H59" s="19"/>
      <c r="I59" s="57">
        <f t="shared" si="0"/>
        <v>108</v>
      </c>
      <c r="J59" s="60">
        <f t="shared" si="1"/>
        <v>-8</v>
      </c>
    </row>
    <row r="60" spans="1:10" s="5" customFormat="1" ht="30.75" customHeight="1">
      <c r="A60" s="19" t="s">
        <v>95</v>
      </c>
      <c r="B60" s="19" t="s">
        <v>36</v>
      </c>
      <c r="C60" s="58">
        <v>0.23</v>
      </c>
      <c r="D60" s="58">
        <v>100</v>
      </c>
      <c r="E60" s="74">
        <v>0.26300000000000001</v>
      </c>
      <c r="F60" s="58">
        <v>0.22</v>
      </c>
      <c r="G60" s="57">
        <f t="shared" si="2"/>
        <v>83.650190114068437</v>
      </c>
      <c r="H60" s="19"/>
      <c r="I60" s="57">
        <f t="shared" si="0"/>
        <v>95.65217391304347</v>
      </c>
      <c r="J60" s="60">
        <f t="shared" si="1"/>
        <v>4.3478260869565304</v>
      </c>
    </row>
    <row r="61" spans="1:10" s="5" customFormat="1" ht="32.25" customHeight="1">
      <c r="A61" s="30" t="s">
        <v>98</v>
      </c>
      <c r="B61" s="19" t="s">
        <v>36</v>
      </c>
      <c r="C61" s="19">
        <v>0.19</v>
      </c>
      <c r="D61" s="19">
        <v>86.67</v>
      </c>
      <c r="E61" s="75">
        <v>1.21</v>
      </c>
      <c r="F61" s="19">
        <v>0.56999999999999995</v>
      </c>
      <c r="G61" s="57">
        <f t="shared" si="2"/>
        <v>47.107438016528924</v>
      </c>
      <c r="H61" s="19"/>
      <c r="I61" s="57">
        <f t="shared" si="0"/>
        <v>299.99999999999994</v>
      </c>
      <c r="J61" s="60">
        <f t="shared" si="1"/>
        <v>-199.99999999999994</v>
      </c>
    </row>
    <row r="62" spans="1:10" s="6" customFormat="1" ht="45.75" customHeight="1">
      <c r="A62" s="19" t="s">
        <v>95</v>
      </c>
      <c r="B62" s="19" t="s">
        <v>36</v>
      </c>
      <c r="C62" s="19">
        <v>0.19</v>
      </c>
      <c r="D62" s="19">
        <v>86.67</v>
      </c>
      <c r="E62" s="19">
        <v>1.21</v>
      </c>
      <c r="F62" s="19">
        <v>0.56999999999999995</v>
      </c>
      <c r="G62" s="57">
        <f t="shared" si="2"/>
        <v>47.107438016528924</v>
      </c>
      <c r="H62" s="19"/>
      <c r="I62" s="57">
        <f t="shared" si="0"/>
        <v>299.99999999999994</v>
      </c>
      <c r="J62" s="60">
        <f t="shared" si="1"/>
        <v>-199.99999999999994</v>
      </c>
    </row>
    <row r="63" spans="1:10" s="5" customFormat="1" ht="46.5" customHeight="1">
      <c r="A63" s="30" t="s">
        <v>99</v>
      </c>
      <c r="B63" s="19" t="s">
        <v>100</v>
      </c>
      <c r="C63" s="19">
        <v>1.9</v>
      </c>
      <c r="D63" s="19">
        <v>97.5</v>
      </c>
      <c r="E63" s="75">
        <v>1.7</v>
      </c>
      <c r="F63" s="19">
        <v>1.89</v>
      </c>
      <c r="G63" s="57">
        <f t="shared" si="2"/>
        <v>111.1764705882353</v>
      </c>
      <c r="H63" s="19"/>
      <c r="I63" s="57">
        <f t="shared" si="0"/>
        <v>99.473684210526315</v>
      </c>
      <c r="J63" s="60">
        <f t="shared" si="1"/>
        <v>0.52631578947368496</v>
      </c>
    </row>
    <row r="64" spans="1:10" s="5" customFormat="1" ht="44.25" customHeight="1">
      <c r="A64" s="19" t="s">
        <v>96</v>
      </c>
      <c r="B64" s="19" t="s">
        <v>100</v>
      </c>
      <c r="C64" s="19">
        <v>1.9</v>
      </c>
      <c r="D64" s="19">
        <v>97.5</v>
      </c>
      <c r="E64" s="19">
        <v>1.89</v>
      </c>
      <c r="F64" s="19">
        <v>1.89</v>
      </c>
      <c r="G64" s="57">
        <f t="shared" si="2"/>
        <v>100</v>
      </c>
      <c r="H64" s="19"/>
      <c r="I64" s="57">
        <f t="shared" si="0"/>
        <v>99.473684210526315</v>
      </c>
      <c r="J64" s="60">
        <f t="shared" si="1"/>
        <v>0.52631578947368496</v>
      </c>
    </row>
    <row r="65" spans="1:10" s="5" customFormat="1" ht="28.5">
      <c r="A65" s="25" t="s">
        <v>8</v>
      </c>
      <c r="B65" s="19" t="s">
        <v>41</v>
      </c>
      <c r="C65" s="18"/>
      <c r="D65" s="18"/>
      <c r="E65" s="18"/>
      <c r="F65" s="18"/>
      <c r="G65" s="57"/>
      <c r="H65" s="16"/>
      <c r="I65" s="57"/>
      <c r="J65" s="60"/>
    </row>
    <row r="66" spans="1:10" s="5" customFormat="1" ht="15">
      <c r="A66" s="30" t="s">
        <v>42</v>
      </c>
      <c r="B66" s="19" t="s">
        <v>41</v>
      </c>
      <c r="C66" s="18">
        <v>970</v>
      </c>
      <c r="D66" s="18">
        <v>100</v>
      </c>
      <c r="E66" s="72">
        <v>1014</v>
      </c>
      <c r="F66" s="18">
        <v>998</v>
      </c>
      <c r="G66" s="57">
        <f t="shared" si="2"/>
        <v>98.422090729783037</v>
      </c>
      <c r="H66" s="16"/>
      <c r="I66" s="57">
        <f t="shared" si="0"/>
        <v>102.88659793814432</v>
      </c>
      <c r="J66" s="60">
        <f t="shared" si="1"/>
        <v>-2.8865979381443196</v>
      </c>
    </row>
    <row r="67" spans="1:10" s="5" customFormat="1" ht="46.5" customHeight="1">
      <c r="A67" s="19" t="s">
        <v>95</v>
      </c>
      <c r="B67" s="19" t="s">
        <v>41</v>
      </c>
      <c r="C67" s="18">
        <v>962</v>
      </c>
      <c r="D67" s="18">
        <v>100.1</v>
      </c>
      <c r="E67" s="18">
        <v>997</v>
      </c>
      <c r="F67" s="18">
        <v>991</v>
      </c>
      <c r="G67" s="57">
        <f t="shared" si="2"/>
        <v>99.398194583751248</v>
      </c>
      <c r="H67" s="16"/>
      <c r="I67" s="57">
        <f t="shared" si="0"/>
        <v>103.01455301455303</v>
      </c>
      <c r="J67" s="60">
        <f t="shared" si="1"/>
        <v>-3.0145530145530302</v>
      </c>
    </row>
    <row r="68" spans="1:10" s="5" customFormat="1" ht="45.75" customHeight="1">
      <c r="A68" s="19" t="s">
        <v>96</v>
      </c>
      <c r="B68" s="19" t="s">
        <v>41</v>
      </c>
      <c r="C68" s="18">
        <v>8</v>
      </c>
      <c r="D68" s="18">
        <v>100</v>
      </c>
      <c r="E68" s="18">
        <v>17</v>
      </c>
      <c r="F68" s="18">
        <v>17</v>
      </c>
      <c r="G68" s="57">
        <f t="shared" si="2"/>
        <v>100</v>
      </c>
      <c r="H68" s="16"/>
      <c r="I68" s="57">
        <f t="shared" si="0"/>
        <v>212.5</v>
      </c>
      <c r="J68" s="60">
        <f t="shared" si="1"/>
        <v>-112.5</v>
      </c>
    </row>
    <row r="69" spans="1:10" s="6" customFormat="1" ht="30">
      <c r="A69" s="19" t="s">
        <v>12</v>
      </c>
      <c r="B69" s="19" t="s">
        <v>41</v>
      </c>
      <c r="C69" s="18">
        <v>409</v>
      </c>
      <c r="D69" s="18">
        <v>100.2</v>
      </c>
      <c r="E69" s="18">
        <v>317</v>
      </c>
      <c r="F69" s="18">
        <v>390</v>
      </c>
      <c r="G69" s="57">
        <f t="shared" si="2"/>
        <v>123.02839116719242</v>
      </c>
      <c r="H69" s="16"/>
      <c r="I69" s="57">
        <f t="shared" si="0"/>
        <v>95.354523227383865</v>
      </c>
      <c r="J69" s="60">
        <f t="shared" si="1"/>
        <v>4.645476772616135</v>
      </c>
    </row>
    <row r="70" spans="1:10" s="5" customFormat="1" ht="29.25" customHeight="1">
      <c r="A70" s="19" t="s">
        <v>95</v>
      </c>
      <c r="B70" s="19" t="s">
        <v>41</v>
      </c>
      <c r="C70" s="18">
        <v>11</v>
      </c>
      <c r="D70" s="18">
        <v>100.2</v>
      </c>
      <c r="E70" s="18">
        <v>309</v>
      </c>
      <c r="F70" s="18">
        <v>309</v>
      </c>
      <c r="G70" s="57">
        <f t="shared" si="2"/>
        <v>100</v>
      </c>
      <c r="H70" s="16"/>
      <c r="I70" s="57">
        <f t="shared" si="0"/>
        <v>2809.090909090909</v>
      </c>
      <c r="J70" s="60">
        <f t="shared" si="1"/>
        <v>-2709.090909090909</v>
      </c>
    </row>
    <row r="71" spans="1:10" s="5" customFormat="1" ht="17.25" customHeight="1">
      <c r="A71" s="19" t="s">
        <v>96</v>
      </c>
      <c r="B71" s="19" t="s">
        <v>41</v>
      </c>
      <c r="C71" s="18">
        <v>6</v>
      </c>
      <c r="D71" s="18">
        <v>100</v>
      </c>
      <c r="E71" s="18">
        <v>8</v>
      </c>
      <c r="F71" s="18">
        <v>8</v>
      </c>
      <c r="G71" s="57">
        <f t="shared" si="2"/>
        <v>100</v>
      </c>
      <c r="H71" s="16"/>
      <c r="I71" s="57">
        <f t="shared" si="0"/>
        <v>133.33333333333331</v>
      </c>
      <c r="J71" s="60">
        <f t="shared" si="1"/>
        <v>-33.333333333333314</v>
      </c>
    </row>
    <row r="72" spans="1:10" s="5" customFormat="1" ht="15.75" customHeight="1">
      <c r="A72" s="30" t="s">
        <v>43</v>
      </c>
      <c r="B72" s="19" t="s">
        <v>41</v>
      </c>
      <c r="C72" s="18">
        <v>30</v>
      </c>
      <c r="D72" s="18">
        <v>115.2</v>
      </c>
      <c r="E72" s="72">
        <v>60</v>
      </c>
      <c r="F72" s="18">
        <v>32</v>
      </c>
      <c r="G72" s="57">
        <f t="shared" si="2"/>
        <v>53.333333333333336</v>
      </c>
      <c r="H72" s="16"/>
      <c r="I72" s="57">
        <f t="shared" si="0"/>
        <v>106.66666666666667</v>
      </c>
      <c r="J72" s="60">
        <f t="shared" si="1"/>
        <v>-6.6666666666666714</v>
      </c>
    </row>
    <row r="73" spans="1:10" s="6" customFormat="1" ht="31.5" customHeight="1">
      <c r="A73" s="19" t="s">
        <v>96</v>
      </c>
      <c r="B73" s="19" t="s">
        <v>41</v>
      </c>
      <c r="C73" s="18">
        <v>30</v>
      </c>
      <c r="D73" s="18">
        <v>115.2</v>
      </c>
      <c r="E73" s="18">
        <v>60</v>
      </c>
      <c r="F73" s="18">
        <v>32</v>
      </c>
      <c r="G73" s="57">
        <f t="shared" si="2"/>
        <v>53.333333333333336</v>
      </c>
      <c r="H73" s="16"/>
      <c r="I73" s="57">
        <f t="shared" si="0"/>
        <v>106.66666666666667</v>
      </c>
      <c r="J73" s="60">
        <f t="shared" si="1"/>
        <v>-6.6666666666666714</v>
      </c>
    </row>
    <row r="74" spans="1:10" s="5" customFormat="1" ht="30">
      <c r="A74" s="30" t="s">
        <v>45</v>
      </c>
      <c r="B74" s="17" t="s">
        <v>101</v>
      </c>
      <c r="C74" s="18">
        <v>7.3</v>
      </c>
      <c r="D74" s="18">
        <v>100</v>
      </c>
      <c r="E74" s="72">
        <v>4</v>
      </c>
      <c r="F74" s="18">
        <v>7.6</v>
      </c>
      <c r="G74" s="57">
        <f t="shared" si="2"/>
        <v>190</v>
      </c>
      <c r="H74" s="16"/>
      <c r="I74" s="57">
        <f t="shared" si="0"/>
        <v>104.10958904109589</v>
      </c>
      <c r="J74" s="60">
        <f t="shared" si="1"/>
        <v>-4.1095890410958873</v>
      </c>
    </row>
    <row r="75" spans="1:10" s="5" customFormat="1" ht="30">
      <c r="A75" s="19" t="s">
        <v>96</v>
      </c>
      <c r="B75" s="19" t="s">
        <v>102</v>
      </c>
      <c r="C75" s="18">
        <v>7.3</v>
      </c>
      <c r="D75" s="18">
        <v>100</v>
      </c>
      <c r="E75" s="14">
        <v>4</v>
      </c>
      <c r="F75" s="14">
        <v>6.1269999999999998</v>
      </c>
      <c r="G75" s="57">
        <f t="shared" si="2"/>
        <v>153.17499999999998</v>
      </c>
      <c r="H75" s="16"/>
      <c r="I75" s="57">
        <f t="shared" si="0"/>
        <v>83.931506849315056</v>
      </c>
      <c r="J75" s="60">
        <f t="shared" si="1"/>
        <v>16.068493150684944</v>
      </c>
    </row>
    <row r="76" spans="1:10" s="5" customFormat="1" ht="30">
      <c r="A76" s="30" t="s">
        <v>46</v>
      </c>
      <c r="B76" s="31" t="s">
        <v>91</v>
      </c>
      <c r="C76" s="18">
        <v>990</v>
      </c>
      <c r="D76" s="18">
        <v>105.8</v>
      </c>
      <c r="E76" s="72">
        <v>750.9</v>
      </c>
      <c r="F76" s="18">
        <v>880</v>
      </c>
      <c r="G76" s="57">
        <f t="shared" si="2"/>
        <v>117.19270209082435</v>
      </c>
      <c r="H76" s="16"/>
      <c r="I76" s="57">
        <f t="shared" si="0"/>
        <v>88.888888888888886</v>
      </c>
      <c r="J76" s="60">
        <f t="shared" si="1"/>
        <v>11.111111111111114</v>
      </c>
    </row>
    <row r="77" spans="1:10" s="5" customFormat="1" ht="30">
      <c r="A77" s="30" t="s">
        <v>47</v>
      </c>
      <c r="B77" s="31" t="s">
        <v>91</v>
      </c>
      <c r="C77" s="18">
        <v>28.8</v>
      </c>
      <c r="D77" s="18">
        <v>104.7</v>
      </c>
      <c r="E77" s="72">
        <v>24.4</v>
      </c>
      <c r="F77" s="18">
        <v>27</v>
      </c>
      <c r="G77" s="57">
        <f t="shared" si="2"/>
        <v>110.65573770491804</v>
      </c>
      <c r="H77" s="16"/>
      <c r="I77" s="57">
        <f t="shared" si="0"/>
        <v>93.75</v>
      </c>
      <c r="J77" s="60">
        <f t="shared" si="1"/>
        <v>6.25</v>
      </c>
    </row>
    <row r="78" spans="1:10" s="5" customFormat="1" ht="30">
      <c r="A78" s="30" t="s">
        <v>48</v>
      </c>
      <c r="B78" s="31" t="s">
        <v>91</v>
      </c>
      <c r="C78" s="18">
        <v>68.900000000000006</v>
      </c>
      <c r="D78" s="18">
        <v>103.4</v>
      </c>
      <c r="E78" s="72">
        <v>62.5</v>
      </c>
      <c r="F78" s="72">
        <v>67.427999999999997</v>
      </c>
      <c r="G78" s="57">
        <f t="shared" si="2"/>
        <v>107.8848</v>
      </c>
      <c r="H78" s="16"/>
      <c r="I78" s="57">
        <f t="shared" si="0"/>
        <v>97.863570391872273</v>
      </c>
      <c r="J78" s="60">
        <f t="shared" si="1"/>
        <v>2.1364296081277274</v>
      </c>
    </row>
    <row r="79" spans="1:10" s="6" customFormat="1" ht="45">
      <c r="A79" s="19" t="s">
        <v>59</v>
      </c>
      <c r="B79" s="61" t="s">
        <v>91</v>
      </c>
      <c r="C79" s="18">
        <v>9.1</v>
      </c>
      <c r="D79" s="18">
        <v>106.8</v>
      </c>
      <c r="E79" s="72">
        <v>9.5</v>
      </c>
      <c r="F79" s="72">
        <v>9.3000000000000007</v>
      </c>
      <c r="G79" s="57">
        <f t="shared" si="2"/>
        <v>97.894736842105274</v>
      </c>
      <c r="H79" s="16"/>
      <c r="I79" s="57">
        <f t="shared" si="0"/>
        <v>102.19780219780222</v>
      </c>
      <c r="J79" s="60">
        <f t="shared" si="1"/>
        <v>-2.1978021978022184</v>
      </c>
    </row>
    <row r="80" spans="1:10" s="5" customFormat="1" ht="30">
      <c r="A80" s="30" t="s">
        <v>58</v>
      </c>
      <c r="B80" s="31" t="s">
        <v>91</v>
      </c>
      <c r="C80" s="18">
        <v>24.1</v>
      </c>
      <c r="D80" s="18">
        <v>101.5</v>
      </c>
      <c r="E80" s="18">
        <v>28.2</v>
      </c>
      <c r="F80" s="18">
        <v>28.2</v>
      </c>
      <c r="G80" s="57">
        <f t="shared" si="2"/>
        <v>100</v>
      </c>
      <c r="H80" s="16"/>
      <c r="I80" s="57">
        <f t="shared" si="0"/>
        <v>117.01244813278007</v>
      </c>
      <c r="J80" s="60">
        <f t="shared" si="1"/>
        <v>-17.012448132780065</v>
      </c>
    </row>
    <row r="81" spans="1:10" s="5" customFormat="1" ht="42.75">
      <c r="A81" s="30" t="s">
        <v>49</v>
      </c>
      <c r="B81" s="31" t="s">
        <v>91</v>
      </c>
      <c r="C81" s="14">
        <v>875.2</v>
      </c>
      <c r="D81" s="14">
        <v>84</v>
      </c>
      <c r="E81" s="71">
        <v>667.6</v>
      </c>
      <c r="F81" s="71">
        <v>145.4</v>
      </c>
      <c r="G81" s="57">
        <f t="shared" ref="G81:G144" si="3">F81/E81*100</f>
        <v>21.77950868783703</v>
      </c>
      <c r="H81" s="16"/>
      <c r="I81" s="57">
        <f t="shared" ref="I81:I143" si="4">F81/C81*100</f>
        <v>16.613345521023763</v>
      </c>
      <c r="J81" s="60">
        <f t="shared" ref="J81:J143" si="5">100-I81</f>
        <v>83.38665447897624</v>
      </c>
    </row>
    <row r="82" spans="1:10" s="5" customFormat="1" ht="18.75" customHeight="1">
      <c r="A82" s="30" t="s">
        <v>103</v>
      </c>
      <c r="B82" s="19"/>
      <c r="C82" s="19"/>
      <c r="D82" s="19"/>
      <c r="E82" s="19"/>
      <c r="F82" s="19"/>
      <c r="G82" s="57"/>
      <c r="H82" s="19"/>
      <c r="I82" s="57"/>
      <c r="J82" s="60"/>
    </row>
    <row r="83" spans="1:10" s="5" customFormat="1" ht="17.25" customHeight="1">
      <c r="A83" s="19" t="s">
        <v>104</v>
      </c>
      <c r="B83" s="19" t="s">
        <v>53</v>
      </c>
      <c r="C83" s="19">
        <v>2</v>
      </c>
      <c r="D83" s="19">
        <v>100</v>
      </c>
      <c r="E83" s="19">
        <v>2</v>
      </c>
      <c r="F83" s="19">
        <v>2</v>
      </c>
      <c r="G83" s="57">
        <f t="shared" si="3"/>
        <v>100</v>
      </c>
      <c r="H83" s="19"/>
      <c r="I83" s="57">
        <f t="shared" si="4"/>
        <v>100</v>
      </c>
      <c r="J83" s="60">
        <f t="shared" si="5"/>
        <v>0</v>
      </c>
    </row>
    <row r="84" spans="1:10" s="5" customFormat="1" ht="33" customHeight="1">
      <c r="A84" s="19" t="s">
        <v>105</v>
      </c>
      <c r="B84" s="19" t="s">
        <v>91</v>
      </c>
      <c r="C84" s="19">
        <v>200000</v>
      </c>
      <c r="D84" s="19">
        <v>100.5</v>
      </c>
      <c r="E84" s="19">
        <v>197000</v>
      </c>
      <c r="F84" s="19">
        <v>105000</v>
      </c>
      <c r="G84" s="57">
        <f t="shared" si="3"/>
        <v>53.299492385786806</v>
      </c>
      <c r="H84" s="19"/>
      <c r="I84" s="57">
        <f t="shared" si="4"/>
        <v>52.5</v>
      </c>
      <c r="J84" s="60">
        <f t="shared" si="5"/>
        <v>47.5</v>
      </c>
    </row>
    <row r="85" spans="1:10" s="5" customFormat="1" ht="30">
      <c r="A85" s="19" t="s">
        <v>106</v>
      </c>
      <c r="B85" s="19" t="s">
        <v>53</v>
      </c>
      <c r="C85" s="19">
        <v>7</v>
      </c>
      <c r="D85" s="19">
        <v>100</v>
      </c>
      <c r="E85" s="19">
        <v>7</v>
      </c>
      <c r="F85" s="19">
        <v>7</v>
      </c>
      <c r="G85" s="57">
        <f t="shared" si="3"/>
        <v>100</v>
      </c>
      <c r="H85" s="19"/>
      <c r="I85" s="57">
        <f t="shared" si="4"/>
        <v>100</v>
      </c>
      <c r="J85" s="60">
        <f t="shared" si="5"/>
        <v>0</v>
      </c>
    </row>
    <row r="86" spans="1:10" s="5" customFormat="1" ht="13.5" customHeight="1">
      <c r="A86" s="19" t="s">
        <v>107</v>
      </c>
      <c r="B86" s="19" t="s">
        <v>91</v>
      </c>
      <c r="C86" s="19">
        <v>2603</v>
      </c>
      <c r="D86" s="19">
        <v>102</v>
      </c>
      <c r="E86" s="19">
        <v>2558</v>
      </c>
      <c r="F86" s="19">
        <v>2550</v>
      </c>
      <c r="G86" s="57">
        <f t="shared" si="3"/>
        <v>99.687255668491005</v>
      </c>
      <c r="I86" s="57">
        <f t="shared" si="4"/>
        <v>97.963887821744152</v>
      </c>
      <c r="J86" s="60">
        <f t="shared" si="5"/>
        <v>2.0361121782558484</v>
      </c>
    </row>
    <row r="87" spans="1:10" ht="42.75">
      <c r="A87" s="30" t="s">
        <v>108</v>
      </c>
      <c r="B87" s="19"/>
      <c r="C87" s="19"/>
      <c r="D87" s="19"/>
      <c r="E87" s="19"/>
      <c r="F87" s="19"/>
      <c r="G87" s="57"/>
      <c r="H87" s="19"/>
      <c r="I87" s="57"/>
      <c r="J87" s="60"/>
    </row>
    <row r="88" spans="1:10" ht="15.6" customHeight="1">
      <c r="A88" s="19" t="s">
        <v>109</v>
      </c>
      <c r="B88" s="19" t="s">
        <v>53</v>
      </c>
      <c r="C88" s="19">
        <v>2738</v>
      </c>
      <c r="D88" s="19">
        <v>100.1</v>
      </c>
      <c r="E88" s="19">
        <v>2469</v>
      </c>
      <c r="F88" s="19">
        <v>2477</v>
      </c>
      <c r="G88" s="57">
        <f t="shared" si="3"/>
        <v>100.32401782098015</v>
      </c>
      <c r="H88" s="19"/>
      <c r="I88" s="57">
        <f t="shared" si="4"/>
        <v>90.467494521548574</v>
      </c>
      <c r="J88" s="60">
        <f t="shared" si="5"/>
        <v>9.5325054784514265</v>
      </c>
    </row>
    <row r="89" spans="1:10" ht="57">
      <c r="A89" s="30" t="s">
        <v>110</v>
      </c>
      <c r="B89" s="30" t="s">
        <v>91</v>
      </c>
      <c r="C89" s="19"/>
      <c r="D89" s="51"/>
      <c r="E89" s="36"/>
      <c r="F89" s="36"/>
      <c r="G89" s="57"/>
      <c r="H89" s="36"/>
      <c r="I89" s="57"/>
      <c r="J89" s="60"/>
    </row>
    <row r="90" spans="1:10" ht="30">
      <c r="A90" s="19" t="s">
        <v>111</v>
      </c>
      <c r="B90" s="19" t="s">
        <v>160</v>
      </c>
      <c r="C90" s="19">
        <v>309547.5</v>
      </c>
      <c r="D90" s="19">
        <v>100.2</v>
      </c>
      <c r="E90" s="19">
        <v>307747.5</v>
      </c>
      <c r="F90" s="19">
        <v>307747.5</v>
      </c>
      <c r="G90" s="57">
        <f t="shared" si="3"/>
        <v>100</v>
      </c>
      <c r="H90" s="37"/>
      <c r="I90" s="57">
        <f t="shared" si="4"/>
        <v>99.418506045114242</v>
      </c>
      <c r="J90" s="60">
        <f t="shared" si="5"/>
        <v>0.58149395488575806</v>
      </c>
    </row>
    <row r="91" spans="1:10" ht="30">
      <c r="A91" s="19" t="s">
        <v>112</v>
      </c>
      <c r="B91" s="19" t="s">
        <v>160</v>
      </c>
      <c r="C91" s="19">
        <v>222400</v>
      </c>
      <c r="D91" s="19">
        <v>100.6</v>
      </c>
      <c r="E91" s="19">
        <v>221598.5</v>
      </c>
      <c r="F91" s="19">
        <v>222316.5</v>
      </c>
      <c r="G91" s="57">
        <f t="shared" si="3"/>
        <v>100.32400941342112</v>
      </c>
      <c r="H91" s="37"/>
      <c r="I91" s="57">
        <f t="shared" si="4"/>
        <v>99.962455035971217</v>
      </c>
      <c r="J91" s="60">
        <f t="shared" si="5"/>
        <v>3.7544964028782601E-2</v>
      </c>
    </row>
    <row r="92" spans="1:10" ht="30">
      <c r="A92" s="19" t="s">
        <v>113</v>
      </c>
      <c r="B92" s="19" t="s">
        <v>160</v>
      </c>
      <c r="C92" s="19">
        <v>156463</v>
      </c>
      <c r="D92" s="19">
        <v>100.7</v>
      </c>
      <c r="E92" s="19">
        <v>155958</v>
      </c>
      <c r="F92" s="19">
        <v>156500</v>
      </c>
      <c r="G92" s="57">
        <f>F92/E92*100</f>
        <v>100.34752946306055</v>
      </c>
      <c r="H92" s="37"/>
      <c r="I92" s="57">
        <f t="shared" si="4"/>
        <v>100.02364776336898</v>
      </c>
      <c r="J92" s="60">
        <f t="shared" si="5"/>
        <v>-2.3647763368984442E-2</v>
      </c>
    </row>
    <row r="93" spans="1:10" ht="30">
      <c r="A93" s="19" t="s">
        <v>114</v>
      </c>
      <c r="B93" s="19" t="s">
        <v>160</v>
      </c>
      <c r="C93" s="19">
        <v>98093.8</v>
      </c>
      <c r="D93" s="19">
        <v>175.3</v>
      </c>
      <c r="E93" s="19">
        <v>97777</v>
      </c>
      <c r="F93" s="19">
        <v>98100</v>
      </c>
      <c r="G93" s="57">
        <f t="shared" si="3"/>
        <v>100.33034353682359</v>
      </c>
      <c r="H93" s="37"/>
      <c r="I93" s="57">
        <f t="shared" si="4"/>
        <v>100.006320481009</v>
      </c>
      <c r="J93" s="60">
        <f t="shared" si="5"/>
        <v>-6.3204810089985131E-3</v>
      </c>
    </row>
    <row r="94" spans="1:10" ht="30">
      <c r="A94" s="19" t="s">
        <v>115</v>
      </c>
      <c r="B94" s="19" t="s">
        <v>160</v>
      </c>
      <c r="C94" s="19">
        <v>29501</v>
      </c>
      <c r="D94" s="19">
        <v>100.7</v>
      </c>
      <c r="E94" s="19">
        <v>29409</v>
      </c>
      <c r="F94" s="19">
        <v>29550</v>
      </c>
      <c r="G94" s="57">
        <f t="shared" si="3"/>
        <v>100.47944506783637</v>
      </c>
      <c r="H94" s="37"/>
      <c r="I94" s="57">
        <f t="shared" si="4"/>
        <v>100.16609606454018</v>
      </c>
      <c r="J94" s="60">
        <f t="shared" si="5"/>
        <v>-0.16609606454018433</v>
      </c>
    </row>
    <row r="95" spans="1:10" ht="30">
      <c r="A95" s="19" t="s">
        <v>116</v>
      </c>
      <c r="B95" s="19" t="s">
        <v>160</v>
      </c>
      <c r="C95" s="19">
        <v>16080</v>
      </c>
      <c r="D95" s="19">
        <v>101.9</v>
      </c>
      <c r="E95" s="19">
        <v>16028.1</v>
      </c>
      <c r="F95" s="19">
        <v>16080</v>
      </c>
      <c r="G95" s="57">
        <f t="shared" si="3"/>
        <v>100.323806315159</v>
      </c>
      <c r="H95" s="37"/>
      <c r="I95" s="57">
        <f t="shared" si="4"/>
        <v>100</v>
      </c>
      <c r="J95" s="60">
        <f t="shared" si="5"/>
        <v>0</v>
      </c>
    </row>
    <row r="96" spans="1:10" ht="42.75">
      <c r="A96" s="30" t="s">
        <v>117</v>
      </c>
      <c r="B96" s="19"/>
      <c r="C96" s="19"/>
      <c r="D96" s="19"/>
      <c r="E96" s="19"/>
      <c r="F96" s="19"/>
      <c r="G96" s="57"/>
      <c r="H96" s="19"/>
      <c r="I96" s="57"/>
      <c r="J96" s="60"/>
    </row>
    <row r="97" spans="1:10" ht="45">
      <c r="A97" s="19" t="s">
        <v>118</v>
      </c>
      <c r="B97" s="19"/>
      <c r="C97" s="19"/>
      <c r="D97" s="19"/>
      <c r="E97" s="19"/>
      <c r="F97" s="19"/>
      <c r="G97" s="57"/>
      <c r="H97" s="19"/>
      <c r="I97" s="57"/>
      <c r="J97" s="60"/>
    </row>
    <row r="98" spans="1:10" ht="42.75" hidden="1">
      <c r="A98" s="30" t="s">
        <v>119</v>
      </c>
      <c r="B98" s="19"/>
      <c r="C98" s="19"/>
      <c r="D98" s="19"/>
      <c r="E98" s="38"/>
      <c r="F98" s="38"/>
      <c r="G98" s="57"/>
      <c r="H98" s="38"/>
      <c r="I98" s="57"/>
      <c r="J98" s="60"/>
    </row>
    <row r="99" spans="1:10" ht="30" hidden="1">
      <c r="A99" s="19" t="s">
        <v>120</v>
      </c>
      <c r="B99" s="19" t="s">
        <v>121</v>
      </c>
      <c r="C99" s="19"/>
      <c r="D99" s="51"/>
      <c r="E99" s="19"/>
      <c r="F99" s="19"/>
      <c r="G99" s="57" t="e">
        <f t="shared" si="3"/>
        <v>#DIV/0!</v>
      </c>
      <c r="H99" s="37"/>
      <c r="I99" s="57" t="e">
        <f t="shared" si="4"/>
        <v>#DIV/0!</v>
      </c>
      <c r="J99" s="60" t="e">
        <f t="shared" si="5"/>
        <v>#DIV/0!</v>
      </c>
    </row>
    <row r="100" spans="1:10" ht="30" hidden="1">
      <c r="A100" s="19" t="s">
        <v>122</v>
      </c>
      <c r="B100" s="19" t="s">
        <v>123</v>
      </c>
      <c r="C100" s="19"/>
      <c r="D100" s="51"/>
      <c r="E100" s="19"/>
      <c r="F100" s="19"/>
      <c r="G100" s="57" t="e">
        <f t="shared" si="3"/>
        <v>#DIV/0!</v>
      </c>
      <c r="H100" s="37"/>
      <c r="I100" s="57" t="e">
        <f t="shared" si="4"/>
        <v>#DIV/0!</v>
      </c>
      <c r="J100" s="60" t="e">
        <f t="shared" si="5"/>
        <v>#DIV/0!</v>
      </c>
    </row>
    <row r="101" spans="1:10" ht="30" hidden="1">
      <c r="A101" s="19" t="s">
        <v>124</v>
      </c>
      <c r="B101" s="19" t="s">
        <v>91</v>
      </c>
      <c r="C101" s="19"/>
      <c r="D101" s="51"/>
      <c r="E101" s="19"/>
      <c r="F101" s="19"/>
      <c r="G101" s="57" t="e">
        <f t="shared" si="3"/>
        <v>#DIV/0!</v>
      </c>
      <c r="H101" s="37"/>
      <c r="I101" s="57" t="e">
        <f t="shared" si="4"/>
        <v>#DIV/0!</v>
      </c>
      <c r="J101" s="60" t="e">
        <f t="shared" si="5"/>
        <v>#DIV/0!</v>
      </c>
    </row>
    <row r="102" spans="1:10" ht="42.75">
      <c r="A102" s="30" t="s">
        <v>125</v>
      </c>
      <c r="B102" s="19"/>
      <c r="C102" s="19"/>
      <c r="D102" s="19"/>
      <c r="E102" s="12"/>
      <c r="F102" s="12"/>
      <c r="G102" s="57"/>
      <c r="H102" s="12"/>
      <c r="I102" s="57"/>
      <c r="J102" s="60"/>
    </row>
    <row r="103" spans="1:10" ht="30">
      <c r="A103" s="19" t="s">
        <v>126</v>
      </c>
      <c r="B103" s="19" t="s">
        <v>151</v>
      </c>
      <c r="C103" s="19">
        <v>24906</v>
      </c>
      <c r="D103" s="19">
        <v>100</v>
      </c>
      <c r="E103" s="19">
        <v>24.905999999999999</v>
      </c>
      <c r="F103" s="19">
        <v>24.905999999999999</v>
      </c>
      <c r="G103" s="57">
        <f t="shared" si="3"/>
        <v>100</v>
      </c>
      <c r="H103" s="19"/>
      <c r="I103" s="57">
        <f t="shared" si="4"/>
        <v>0.1</v>
      </c>
      <c r="J103" s="60">
        <f t="shared" si="5"/>
        <v>99.9</v>
      </c>
    </row>
    <row r="104" spans="1:10" ht="15">
      <c r="A104" s="29" t="s">
        <v>1</v>
      </c>
      <c r="B104" s="17"/>
      <c r="C104" s="18"/>
      <c r="D104" s="18"/>
      <c r="E104" s="18"/>
      <c r="F104" s="18"/>
      <c r="G104" s="57"/>
      <c r="H104" s="16"/>
      <c r="I104" s="57"/>
      <c r="J104" s="60"/>
    </row>
    <row r="105" spans="1:10" ht="30">
      <c r="A105" s="19" t="s">
        <v>51</v>
      </c>
      <c r="B105" s="17" t="s">
        <v>50</v>
      </c>
      <c r="C105" s="18">
        <v>0.34499999999999997</v>
      </c>
      <c r="D105" s="18">
        <v>100</v>
      </c>
      <c r="E105" s="18">
        <v>0.35599999999999998</v>
      </c>
      <c r="F105" s="18">
        <v>0.4</v>
      </c>
      <c r="G105" s="57">
        <f t="shared" si="3"/>
        <v>112.35955056179776</v>
      </c>
      <c r="H105" s="16"/>
      <c r="I105" s="57">
        <f t="shared" si="4"/>
        <v>115.94202898550728</v>
      </c>
      <c r="J105" s="60">
        <f t="shared" si="5"/>
        <v>-15.942028985507278</v>
      </c>
    </row>
    <row r="106" spans="1:10" ht="30">
      <c r="A106" s="27" t="s">
        <v>2</v>
      </c>
      <c r="B106" s="28"/>
      <c r="C106" s="18">
        <v>0.64800000000000002</v>
      </c>
      <c r="D106" s="18">
        <v>105.2</v>
      </c>
      <c r="E106" s="18">
        <v>0.59199999999999997</v>
      </c>
      <c r="F106" s="18">
        <v>0.61099999999999999</v>
      </c>
      <c r="G106" s="57">
        <f t="shared" si="3"/>
        <v>103.20945945945945</v>
      </c>
      <c r="H106" s="16"/>
      <c r="I106" s="57">
        <f t="shared" si="4"/>
        <v>94.290123456790127</v>
      </c>
      <c r="J106" s="60">
        <f t="shared" si="5"/>
        <v>5.709876543209873</v>
      </c>
    </row>
    <row r="107" spans="1:10" ht="30">
      <c r="A107" s="27" t="s">
        <v>52</v>
      </c>
      <c r="B107" s="17" t="s">
        <v>50</v>
      </c>
      <c r="C107" s="18">
        <v>0.64800000000000002</v>
      </c>
      <c r="D107" s="18">
        <v>105.2</v>
      </c>
      <c r="E107" s="18">
        <v>0.61099999999999999</v>
      </c>
      <c r="F107" s="18">
        <v>0.60599999999999998</v>
      </c>
      <c r="G107" s="57">
        <f t="shared" si="3"/>
        <v>99.18166939443536</v>
      </c>
      <c r="H107" s="16"/>
      <c r="I107" s="57">
        <f t="shared" si="4"/>
        <v>93.518518518518505</v>
      </c>
      <c r="J107" s="60">
        <f t="shared" si="5"/>
        <v>6.4814814814814952</v>
      </c>
    </row>
    <row r="108" spans="1:10" ht="75">
      <c r="A108" s="19" t="s">
        <v>3</v>
      </c>
      <c r="B108" s="39" t="s">
        <v>65</v>
      </c>
      <c r="C108" s="18">
        <v>100</v>
      </c>
      <c r="D108" s="18">
        <v>100</v>
      </c>
      <c r="E108" s="18">
        <v>100</v>
      </c>
      <c r="F108" s="18">
        <v>100</v>
      </c>
      <c r="G108" s="57">
        <f t="shared" si="3"/>
        <v>100</v>
      </c>
      <c r="H108" s="16"/>
      <c r="I108" s="57">
        <f t="shared" si="4"/>
        <v>100</v>
      </c>
      <c r="J108" s="60">
        <f t="shared" si="5"/>
        <v>0</v>
      </c>
    </row>
    <row r="109" spans="1:10" ht="30">
      <c r="A109" s="19" t="s">
        <v>11</v>
      </c>
      <c r="B109" s="39" t="s">
        <v>65</v>
      </c>
      <c r="C109" s="18">
        <v>83.4</v>
      </c>
      <c r="D109" s="18">
        <v>100</v>
      </c>
      <c r="E109" s="18">
        <v>82.3</v>
      </c>
      <c r="F109" s="18">
        <v>83.4</v>
      </c>
      <c r="G109" s="57">
        <f t="shared" si="3"/>
        <v>101.33657351154315</v>
      </c>
      <c r="H109" s="16"/>
      <c r="I109" s="57">
        <f t="shared" si="4"/>
        <v>100</v>
      </c>
      <c r="J109" s="60">
        <f t="shared" si="5"/>
        <v>0</v>
      </c>
    </row>
    <row r="110" spans="1:10" ht="30">
      <c r="A110" s="19" t="s">
        <v>54</v>
      </c>
      <c r="B110" s="17" t="s">
        <v>53</v>
      </c>
      <c r="C110" s="18">
        <v>3</v>
      </c>
      <c r="D110" s="18">
        <v>100</v>
      </c>
      <c r="E110" s="18">
        <v>3</v>
      </c>
      <c r="F110" s="18">
        <v>3</v>
      </c>
      <c r="G110" s="57">
        <f t="shared" si="3"/>
        <v>100</v>
      </c>
      <c r="H110" s="16"/>
      <c r="I110" s="57">
        <f t="shared" si="4"/>
        <v>100</v>
      </c>
      <c r="J110" s="60">
        <f t="shared" si="5"/>
        <v>0</v>
      </c>
    </row>
    <row r="111" spans="1:10" ht="15">
      <c r="A111" s="30" t="s">
        <v>127</v>
      </c>
      <c r="B111" s="19"/>
      <c r="C111" s="19"/>
      <c r="D111" s="19"/>
      <c r="E111" s="53"/>
      <c r="F111" s="53"/>
      <c r="G111" s="57"/>
      <c r="H111" s="33"/>
      <c r="I111" s="57"/>
      <c r="J111" s="60"/>
    </row>
    <row r="112" spans="1:10" ht="45.75" customHeight="1">
      <c r="A112" s="19" t="s">
        <v>128</v>
      </c>
      <c r="B112" s="19" t="s">
        <v>129</v>
      </c>
      <c r="C112" s="58">
        <v>2.95</v>
      </c>
      <c r="D112" s="58">
        <v>100.3</v>
      </c>
      <c r="E112" s="58">
        <v>3.26</v>
      </c>
      <c r="F112" s="58">
        <v>3.26</v>
      </c>
      <c r="G112" s="57">
        <f t="shared" si="3"/>
        <v>100</v>
      </c>
      <c r="H112" s="35"/>
      <c r="I112" s="57">
        <f t="shared" si="4"/>
        <v>110.50847457627117</v>
      </c>
      <c r="J112" s="60">
        <f t="shared" si="5"/>
        <v>-10.508474576271169</v>
      </c>
    </row>
    <row r="113" spans="1:10" ht="29.25" customHeight="1">
      <c r="A113" s="30" t="s">
        <v>130</v>
      </c>
      <c r="B113" s="19"/>
      <c r="C113" s="19"/>
      <c r="D113" s="19"/>
      <c r="E113" s="54"/>
      <c r="F113" s="54"/>
      <c r="G113" s="57"/>
      <c r="H113" s="35"/>
      <c r="I113" s="57"/>
      <c r="J113" s="60"/>
    </row>
    <row r="114" spans="1:10" ht="45">
      <c r="A114" s="19" t="s">
        <v>55</v>
      </c>
      <c r="B114" s="43" t="s">
        <v>131</v>
      </c>
      <c r="C114" s="58">
        <v>186.6</v>
      </c>
      <c r="D114" s="58">
        <v>100.1</v>
      </c>
      <c r="E114" s="58">
        <v>186.57</v>
      </c>
      <c r="F114" s="58">
        <v>188.5</v>
      </c>
      <c r="G114" s="57">
        <f t="shared" si="3"/>
        <v>101.034464276143</v>
      </c>
      <c r="H114" s="35"/>
      <c r="I114" s="57">
        <f t="shared" si="4"/>
        <v>101.0182207931404</v>
      </c>
      <c r="J114" s="60">
        <f t="shared" si="5"/>
        <v>-1.0182207931404008</v>
      </c>
    </row>
    <row r="115" spans="1:10" ht="22.5">
      <c r="A115" s="19" t="s">
        <v>56</v>
      </c>
      <c r="B115" s="43" t="s">
        <v>132</v>
      </c>
      <c r="C115" s="58">
        <v>9.4</v>
      </c>
      <c r="D115" s="58">
        <v>100</v>
      </c>
      <c r="E115" s="58">
        <v>9.33</v>
      </c>
      <c r="F115" s="58">
        <v>9.4</v>
      </c>
      <c r="G115" s="57">
        <f t="shared" si="3"/>
        <v>100.7502679528403</v>
      </c>
      <c r="H115" s="35"/>
      <c r="I115" s="57">
        <f t="shared" si="4"/>
        <v>100</v>
      </c>
      <c r="J115" s="60">
        <f t="shared" si="5"/>
        <v>0</v>
      </c>
    </row>
    <row r="116" spans="1:10" ht="22.5">
      <c r="A116" s="19" t="s">
        <v>57</v>
      </c>
      <c r="B116" s="43" t="s">
        <v>132</v>
      </c>
      <c r="C116" s="58">
        <v>59.7</v>
      </c>
      <c r="D116" s="58">
        <v>100</v>
      </c>
      <c r="E116" s="58">
        <v>26.43</v>
      </c>
      <c r="F116" s="58">
        <v>59.7</v>
      </c>
      <c r="G116" s="57">
        <f t="shared" si="3"/>
        <v>225.87968217934167</v>
      </c>
      <c r="H116" s="35"/>
      <c r="I116" s="57">
        <f t="shared" si="4"/>
        <v>100</v>
      </c>
      <c r="J116" s="60">
        <f t="shared" si="5"/>
        <v>0</v>
      </c>
    </row>
    <row r="117" spans="1:10" ht="45">
      <c r="A117" s="19" t="s">
        <v>61</v>
      </c>
      <c r="B117" s="43" t="s">
        <v>133</v>
      </c>
      <c r="C117" s="58">
        <v>769</v>
      </c>
      <c r="D117" s="58">
        <v>100</v>
      </c>
      <c r="E117" s="58">
        <v>879</v>
      </c>
      <c r="F117" s="58">
        <v>978</v>
      </c>
      <c r="G117" s="57">
        <f t="shared" si="3"/>
        <v>111.26279863481227</v>
      </c>
      <c r="H117" s="35"/>
      <c r="I117" s="57">
        <f t="shared" si="4"/>
        <v>127.1781534460338</v>
      </c>
      <c r="J117" s="60">
        <f t="shared" si="5"/>
        <v>-27.178153446033804</v>
      </c>
    </row>
    <row r="118" spans="1:10" ht="30">
      <c r="A118" s="19" t="s">
        <v>62</v>
      </c>
      <c r="B118" s="19" t="s">
        <v>134</v>
      </c>
      <c r="C118" s="58">
        <v>333</v>
      </c>
      <c r="D118" s="58">
        <v>100</v>
      </c>
      <c r="E118" s="58">
        <v>333</v>
      </c>
      <c r="F118" s="58">
        <v>333</v>
      </c>
      <c r="G118" s="57">
        <f t="shared" si="3"/>
        <v>100</v>
      </c>
      <c r="H118" s="35"/>
      <c r="I118" s="57">
        <f t="shared" si="4"/>
        <v>100</v>
      </c>
      <c r="J118" s="60">
        <f t="shared" si="5"/>
        <v>0</v>
      </c>
    </row>
    <row r="119" spans="1:10" ht="60">
      <c r="A119" s="19" t="s">
        <v>60</v>
      </c>
      <c r="B119" s="19" t="s">
        <v>22</v>
      </c>
      <c r="C119" s="58">
        <v>15</v>
      </c>
      <c r="D119" s="58">
        <v>100</v>
      </c>
      <c r="E119" s="58">
        <v>0</v>
      </c>
      <c r="F119" s="58">
        <v>15</v>
      </c>
      <c r="G119" s="57" t="e">
        <f t="shared" si="3"/>
        <v>#DIV/0!</v>
      </c>
      <c r="H119" s="35"/>
      <c r="I119" s="57">
        <f t="shared" si="4"/>
        <v>100</v>
      </c>
      <c r="J119" s="60">
        <f t="shared" si="5"/>
        <v>0</v>
      </c>
    </row>
    <row r="120" spans="1:10" ht="30">
      <c r="A120" s="19" t="s">
        <v>135</v>
      </c>
      <c r="B120" s="43" t="s">
        <v>64</v>
      </c>
      <c r="C120" s="58">
        <v>1208</v>
      </c>
      <c r="D120" s="58">
        <v>100</v>
      </c>
      <c r="E120" s="58">
        <v>1052</v>
      </c>
      <c r="F120" s="58">
        <v>1210</v>
      </c>
      <c r="G120" s="57">
        <f t="shared" si="3"/>
        <v>115.0190114068441</v>
      </c>
      <c r="H120" s="34"/>
      <c r="I120" s="57">
        <f t="shared" si="4"/>
        <v>100.16556291390728</v>
      </c>
      <c r="J120" s="60">
        <f t="shared" si="5"/>
        <v>-0.16556291390728006</v>
      </c>
    </row>
    <row r="121" spans="1:10" ht="30">
      <c r="A121" s="19" t="s">
        <v>63</v>
      </c>
      <c r="B121" s="19" t="s">
        <v>65</v>
      </c>
      <c r="C121" s="58">
        <v>36.5</v>
      </c>
      <c r="D121" s="58">
        <v>104.1</v>
      </c>
      <c r="E121" s="58">
        <v>34</v>
      </c>
      <c r="F121" s="58">
        <v>36.6</v>
      </c>
      <c r="G121" s="57">
        <f t="shared" si="3"/>
        <v>107.64705882352941</v>
      </c>
      <c r="H121" s="32"/>
      <c r="I121" s="57">
        <f t="shared" si="4"/>
        <v>100.27397260273973</v>
      </c>
      <c r="J121" s="60">
        <f t="shared" si="5"/>
        <v>-0.27397260273973245</v>
      </c>
    </row>
    <row r="122" spans="1:10" ht="30">
      <c r="A122" s="19" t="s">
        <v>77</v>
      </c>
      <c r="B122" s="19" t="s">
        <v>76</v>
      </c>
      <c r="C122" s="58">
        <v>6.6</v>
      </c>
      <c r="D122" s="58">
        <v>100.8</v>
      </c>
      <c r="E122" s="58">
        <v>7.5</v>
      </c>
      <c r="F122" s="58">
        <v>9.3000000000000007</v>
      </c>
      <c r="G122" s="57">
        <f t="shared" si="3"/>
        <v>124</v>
      </c>
      <c r="H122" s="34"/>
      <c r="I122" s="57">
        <f t="shared" si="4"/>
        <v>140.90909090909091</v>
      </c>
      <c r="J122" s="60">
        <f t="shared" si="5"/>
        <v>-40.909090909090907</v>
      </c>
    </row>
    <row r="123" spans="1:10" ht="30">
      <c r="A123" s="19" t="s">
        <v>136</v>
      </c>
      <c r="B123" s="19" t="s">
        <v>76</v>
      </c>
      <c r="C123" s="58">
        <v>1.7150000000000001</v>
      </c>
      <c r="D123" s="58">
        <v>104.6</v>
      </c>
      <c r="E123" s="58">
        <v>1.89</v>
      </c>
      <c r="F123" s="58">
        <v>1.89</v>
      </c>
      <c r="G123" s="57">
        <f t="shared" si="3"/>
        <v>100</v>
      </c>
      <c r="H123" s="32"/>
      <c r="I123" s="57">
        <f t="shared" si="4"/>
        <v>110.20408163265304</v>
      </c>
      <c r="J123" s="60">
        <f t="shared" si="5"/>
        <v>-10.204081632653043</v>
      </c>
    </row>
    <row r="124" spans="1:10" ht="42.75">
      <c r="A124" s="30" t="s">
        <v>137</v>
      </c>
      <c r="B124" s="19"/>
      <c r="C124" s="58">
        <v>360</v>
      </c>
      <c r="D124" s="58">
        <v>100</v>
      </c>
      <c r="E124" s="58">
        <v>356</v>
      </c>
      <c r="F124" s="58">
        <v>356</v>
      </c>
      <c r="G124" s="57">
        <f t="shared" si="3"/>
        <v>100</v>
      </c>
      <c r="H124" s="34"/>
      <c r="I124" s="57">
        <f t="shared" si="4"/>
        <v>98.888888888888886</v>
      </c>
      <c r="J124" s="60">
        <f t="shared" si="5"/>
        <v>1.1111111111111143</v>
      </c>
    </row>
    <row r="125" spans="1:10" ht="30">
      <c r="A125" s="19" t="s">
        <v>138</v>
      </c>
      <c r="B125" s="19" t="s">
        <v>139</v>
      </c>
      <c r="C125" s="58">
        <v>14</v>
      </c>
      <c r="D125" s="58">
        <v>100</v>
      </c>
      <c r="E125" s="58">
        <v>14</v>
      </c>
      <c r="F125" s="58">
        <v>14</v>
      </c>
      <c r="G125" s="57">
        <f t="shared" si="3"/>
        <v>100</v>
      </c>
      <c r="H125" s="35"/>
      <c r="I125" s="57">
        <f t="shared" si="4"/>
        <v>100</v>
      </c>
      <c r="J125" s="60">
        <f t="shared" si="5"/>
        <v>0</v>
      </c>
    </row>
    <row r="126" spans="1:10" ht="30">
      <c r="A126" s="19" t="s">
        <v>140</v>
      </c>
      <c r="B126" s="19" t="s">
        <v>139</v>
      </c>
      <c r="C126" s="58">
        <v>63</v>
      </c>
      <c r="D126" s="58">
        <v>100</v>
      </c>
      <c r="E126" s="58">
        <v>53</v>
      </c>
      <c r="F126" s="58">
        <v>65</v>
      </c>
      <c r="G126" s="57">
        <f t="shared" si="3"/>
        <v>122.64150943396226</v>
      </c>
      <c r="H126" s="35"/>
      <c r="I126" s="57">
        <f t="shared" si="4"/>
        <v>103.17460317460319</v>
      </c>
      <c r="J126" s="60">
        <f t="shared" si="5"/>
        <v>-3.1746031746031917</v>
      </c>
    </row>
    <row r="127" spans="1:10" ht="30">
      <c r="A127" s="19" t="s">
        <v>141</v>
      </c>
      <c r="B127" s="19" t="s">
        <v>139</v>
      </c>
      <c r="C127" s="58">
        <v>283</v>
      </c>
      <c r="D127" s="58">
        <v>100</v>
      </c>
      <c r="E127" s="58">
        <v>289</v>
      </c>
      <c r="F127" s="58">
        <v>281</v>
      </c>
      <c r="G127" s="57">
        <f t="shared" si="3"/>
        <v>97.231833910034609</v>
      </c>
      <c r="H127" s="33"/>
      <c r="I127" s="57">
        <f t="shared" si="4"/>
        <v>99.293286219081267</v>
      </c>
      <c r="J127" s="60">
        <f t="shared" si="5"/>
        <v>0.70671378091873294</v>
      </c>
    </row>
    <row r="128" spans="1:10" ht="15">
      <c r="A128" s="30" t="s">
        <v>142</v>
      </c>
      <c r="B128" s="19"/>
      <c r="C128" s="58"/>
      <c r="D128" s="58"/>
      <c r="E128" s="59"/>
      <c r="F128" s="59"/>
      <c r="G128" s="57"/>
      <c r="H128" s="33"/>
      <c r="I128" s="57"/>
      <c r="J128" s="60"/>
    </row>
    <row r="129" spans="1:10" ht="30">
      <c r="A129" s="19" t="s">
        <v>143</v>
      </c>
      <c r="B129" s="19" t="s">
        <v>139</v>
      </c>
      <c r="C129" s="58">
        <v>293</v>
      </c>
      <c r="D129" s="58">
        <v>100.4</v>
      </c>
      <c r="E129" s="58">
        <v>293</v>
      </c>
      <c r="F129" s="58">
        <v>301</v>
      </c>
      <c r="G129" s="57">
        <f t="shared" si="3"/>
        <v>102.73037542662115</v>
      </c>
      <c r="H129" s="35"/>
      <c r="I129" s="57">
        <f t="shared" si="4"/>
        <v>102.73037542662115</v>
      </c>
      <c r="J129" s="60">
        <f t="shared" si="5"/>
        <v>-2.7303754266211513</v>
      </c>
    </row>
    <row r="130" spans="1:10" ht="105">
      <c r="A130" s="19" t="s">
        <v>144</v>
      </c>
      <c r="B130" s="44" t="s">
        <v>65</v>
      </c>
      <c r="C130" s="58">
        <v>18.899999999999999</v>
      </c>
      <c r="D130" s="58">
        <v>99</v>
      </c>
      <c r="E130" s="58">
        <v>19.399999999999999</v>
      </c>
      <c r="F130" s="58">
        <v>19.5</v>
      </c>
      <c r="G130" s="57">
        <f t="shared" si="3"/>
        <v>100.51546391752578</v>
      </c>
      <c r="H130" s="35"/>
      <c r="I130" s="57">
        <f t="shared" si="4"/>
        <v>103.17460317460319</v>
      </c>
      <c r="J130" s="60">
        <f t="shared" si="5"/>
        <v>-3.1746031746031917</v>
      </c>
    </row>
    <row r="131" spans="1:10" ht="90">
      <c r="A131" s="19" t="s">
        <v>145</v>
      </c>
      <c r="B131" s="44" t="s">
        <v>146</v>
      </c>
      <c r="C131" s="58">
        <v>4000</v>
      </c>
      <c r="D131" s="58">
        <v>398.3</v>
      </c>
      <c r="E131" s="58">
        <v>404000</v>
      </c>
      <c r="F131" s="58">
        <v>4000</v>
      </c>
      <c r="G131" s="57">
        <f t="shared" si="3"/>
        <v>0.99009900990099009</v>
      </c>
      <c r="H131" s="35"/>
      <c r="I131" s="57">
        <f t="shared" si="4"/>
        <v>100</v>
      </c>
      <c r="J131" s="60">
        <f t="shared" si="5"/>
        <v>0</v>
      </c>
    </row>
    <row r="132" spans="1:10" ht="30">
      <c r="A132" s="19" t="s">
        <v>147</v>
      </c>
      <c r="B132" s="45" t="s">
        <v>148</v>
      </c>
      <c r="C132" s="58">
        <v>500</v>
      </c>
      <c r="D132" s="58">
        <v>100.4</v>
      </c>
      <c r="E132" s="58">
        <v>503</v>
      </c>
      <c r="F132" s="58">
        <v>513</v>
      </c>
      <c r="G132" s="57">
        <f t="shared" si="3"/>
        <v>101.98807157057655</v>
      </c>
      <c r="H132" s="35"/>
      <c r="I132" s="57">
        <f t="shared" si="4"/>
        <v>102.60000000000001</v>
      </c>
      <c r="J132" s="60">
        <f t="shared" si="5"/>
        <v>-2.6000000000000085</v>
      </c>
    </row>
    <row r="133" spans="1:10" ht="28.5">
      <c r="A133" s="30" t="s">
        <v>6</v>
      </c>
      <c r="B133" s="19"/>
      <c r="C133" s="58"/>
      <c r="D133" s="58"/>
      <c r="E133" s="59"/>
      <c r="F133" s="59"/>
      <c r="G133" s="57"/>
      <c r="H133" s="33"/>
      <c r="I133" s="57"/>
      <c r="J133" s="60"/>
    </row>
    <row r="134" spans="1:10" ht="15">
      <c r="A134" s="19" t="s">
        <v>67</v>
      </c>
      <c r="B134" s="19" t="s">
        <v>66</v>
      </c>
      <c r="C134" s="58">
        <v>19</v>
      </c>
      <c r="D134" s="58">
        <v>103.9</v>
      </c>
      <c r="E134" s="58">
        <v>19</v>
      </c>
      <c r="F134" s="58">
        <v>19</v>
      </c>
      <c r="G134" s="57">
        <f t="shared" si="3"/>
        <v>100</v>
      </c>
      <c r="H134" s="33"/>
      <c r="I134" s="57">
        <f t="shared" si="4"/>
        <v>100</v>
      </c>
      <c r="J134" s="60">
        <f t="shared" si="5"/>
        <v>0</v>
      </c>
    </row>
    <row r="135" spans="1:10" ht="30">
      <c r="A135" s="19" t="s">
        <v>68</v>
      </c>
      <c r="B135" s="19" t="s">
        <v>66</v>
      </c>
      <c r="C135" s="58">
        <v>52.37</v>
      </c>
      <c r="D135" s="58">
        <v>100.6</v>
      </c>
      <c r="E135" s="58">
        <v>52.37</v>
      </c>
      <c r="F135" s="58">
        <v>52.37</v>
      </c>
      <c r="G135" s="57">
        <f t="shared" si="3"/>
        <v>100</v>
      </c>
      <c r="H135" s="33"/>
      <c r="I135" s="57">
        <f t="shared" si="4"/>
        <v>100</v>
      </c>
      <c r="J135" s="60">
        <f t="shared" si="5"/>
        <v>0</v>
      </c>
    </row>
    <row r="136" spans="1:10" ht="30">
      <c r="A136" s="19" t="s">
        <v>69</v>
      </c>
      <c r="B136" s="19" t="s">
        <v>66</v>
      </c>
      <c r="C136" s="58">
        <v>2.1</v>
      </c>
      <c r="D136" s="58">
        <v>100</v>
      </c>
      <c r="E136" s="58">
        <v>2.1</v>
      </c>
      <c r="F136" s="58">
        <v>2.1</v>
      </c>
      <c r="G136" s="57">
        <f t="shared" si="3"/>
        <v>100</v>
      </c>
      <c r="H136" s="33"/>
      <c r="I136" s="57">
        <f t="shared" si="4"/>
        <v>100</v>
      </c>
      <c r="J136" s="60">
        <f t="shared" si="5"/>
        <v>0</v>
      </c>
    </row>
    <row r="137" spans="1:10" ht="30">
      <c r="A137" s="19" t="s">
        <v>70</v>
      </c>
      <c r="B137" s="19" t="s">
        <v>66</v>
      </c>
      <c r="C137" s="58">
        <v>41.9</v>
      </c>
      <c r="D137" s="58">
        <v>100</v>
      </c>
      <c r="E137" s="58">
        <v>41.96</v>
      </c>
      <c r="F137" s="58">
        <v>41.96</v>
      </c>
      <c r="G137" s="57">
        <f t="shared" si="3"/>
        <v>100</v>
      </c>
      <c r="H137" s="33"/>
      <c r="I137" s="57">
        <f t="shared" si="4"/>
        <v>100.14319809069212</v>
      </c>
      <c r="J137" s="60">
        <f t="shared" si="5"/>
        <v>-0.14319809069212397</v>
      </c>
    </row>
    <row r="138" spans="1:10" ht="15">
      <c r="A138" s="19" t="s">
        <v>7</v>
      </c>
      <c r="B138" s="19" t="s">
        <v>66</v>
      </c>
      <c r="C138" s="58">
        <v>41.57</v>
      </c>
      <c r="D138" s="58">
        <v>100</v>
      </c>
      <c r="E138" s="58">
        <v>40.57</v>
      </c>
      <c r="F138" s="58">
        <v>41.57</v>
      </c>
      <c r="G138" s="57">
        <f t="shared" si="3"/>
        <v>102.46487552378605</v>
      </c>
      <c r="H138" s="33"/>
      <c r="I138" s="57">
        <f t="shared" si="4"/>
        <v>100</v>
      </c>
      <c r="J138" s="60">
        <f t="shared" si="5"/>
        <v>0</v>
      </c>
    </row>
    <row r="139" spans="1:10" ht="45">
      <c r="A139" s="19" t="s">
        <v>71</v>
      </c>
      <c r="B139" s="19" t="s">
        <v>65</v>
      </c>
      <c r="C139" s="58">
        <v>97.5</v>
      </c>
      <c r="D139" s="58">
        <v>100.1</v>
      </c>
      <c r="E139" s="58">
        <v>97.5</v>
      </c>
      <c r="F139" s="58">
        <v>97.5</v>
      </c>
      <c r="G139" s="57">
        <f t="shared" si="3"/>
        <v>100</v>
      </c>
      <c r="H139" s="35"/>
      <c r="I139" s="57">
        <f t="shared" si="4"/>
        <v>100</v>
      </c>
      <c r="J139" s="60">
        <f t="shared" si="5"/>
        <v>0</v>
      </c>
    </row>
    <row r="140" spans="1:10" ht="45">
      <c r="A140" s="19" t="s">
        <v>73</v>
      </c>
      <c r="B140" s="19" t="s">
        <v>64</v>
      </c>
      <c r="C140" s="58">
        <v>415.4</v>
      </c>
      <c r="D140" s="58">
        <v>100.3</v>
      </c>
      <c r="E140" s="58">
        <v>414.2</v>
      </c>
      <c r="F140" s="58">
        <v>415.4</v>
      </c>
      <c r="G140" s="57">
        <f t="shared" si="3"/>
        <v>100.28971511347176</v>
      </c>
      <c r="H140" s="35"/>
      <c r="I140" s="57">
        <f t="shared" si="4"/>
        <v>100</v>
      </c>
      <c r="J140" s="60">
        <f t="shared" si="5"/>
        <v>0</v>
      </c>
    </row>
    <row r="141" spans="1:10" ht="45">
      <c r="A141" s="19" t="s">
        <v>72</v>
      </c>
      <c r="B141" s="19" t="s">
        <v>64</v>
      </c>
      <c r="C141" s="58">
        <v>27.9</v>
      </c>
      <c r="D141" s="58">
        <v>104.5</v>
      </c>
      <c r="E141" s="58">
        <v>26.7</v>
      </c>
      <c r="F141" s="58">
        <v>27.4</v>
      </c>
      <c r="G141" s="57">
        <f t="shared" si="3"/>
        <v>102.62172284644195</v>
      </c>
      <c r="H141" s="35"/>
      <c r="I141" s="57">
        <f t="shared" si="4"/>
        <v>98.207885304659499</v>
      </c>
      <c r="J141" s="60">
        <f t="shared" si="5"/>
        <v>1.7921146953405014</v>
      </c>
    </row>
    <row r="142" spans="1:10" ht="15">
      <c r="A142" s="30" t="s">
        <v>9</v>
      </c>
      <c r="B142" s="19"/>
      <c r="C142" s="58"/>
      <c r="D142" s="58"/>
      <c r="E142" s="59"/>
      <c r="F142" s="59"/>
      <c r="G142" s="57"/>
      <c r="H142" s="33"/>
      <c r="I142" s="57"/>
      <c r="J142" s="60"/>
    </row>
    <row r="143" spans="1:10" ht="45">
      <c r="A143" s="19" t="s">
        <v>82</v>
      </c>
      <c r="B143" s="19" t="s">
        <v>66</v>
      </c>
      <c r="C143" s="58">
        <v>0.5</v>
      </c>
      <c r="D143" s="58">
        <v>87</v>
      </c>
      <c r="E143" s="58">
        <v>0.48</v>
      </c>
      <c r="F143" s="58">
        <v>0.5</v>
      </c>
      <c r="G143" s="57">
        <f t="shared" si="3"/>
        <v>104.16666666666667</v>
      </c>
      <c r="H143" s="35"/>
      <c r="I143" s="57">
        <f t="shared" si="4"/>
        <v>100</v>
      </c>
      <c r="J143" s="60">
        <f t="shared" si="5"/>
        <v>0</v>
      </c>
    </row>
    <row r="144" spans="1:10" ht="30">
      <c r="A144" s="19" t="s">
        <v>81</v>
      </c>
      <c r="B144" s="19" t="s">
        <v>66</v>
      </c>
      <c r="C144" s="58">
        <v>2.2000000000000002</v>
      </c>
      <c r="D144" s="58">
        <v>0</v>
      </c>
      <c r="E144" s="58">
        <v>2.1</v>
      </c>
      <c r="F144" s="58">
        <v>2.2000000000000002</v>
      </c>
      <c r="G144" s="57">
        <f t="shared" si="3"/>
        <v>104.76190476190477</v>
      </c>
      <c r="H144" s="33"/>
      <c r="I144" s="57">
        <v>0</v>
      </c>
      <c r="J144" s="60">
        <v>0</v>
      </c>
    </row>
    <row r="145" spans="1:10" ht="30">
      <c r="A145" s="19" t="s">
        <v>80</v>
      </c>
      <c r="B145" s="19" t="s">
        <v>74</v>
      </c>
      <c r="C145" s="58">
        <v>350</v>
      </c>
      <c r="D145" s="58">
        <v>83.3</v>
      </c>
      <c r="E145" s="58">
        <v>510</v>
      </c>
      <c r="F145" s="58">
        <v>300</v>
      </c>
      <c r="G145" s="57">
        <f t="shared" ref="G145:G146" si="6">F145/E145*100</f>
        <v>58.82352941176471</v>
      </c>
      <c r="H145" s="33"/>
      <c r="I145" s="57">
        <f t="shared" ref="I145:I146" si="7">F145/C145*100</f>
        <v>85.714285714285708</v>
      </c>
      <c r="J145" s="60">
        <f t="shared" ref="J145:J146" si="8">100-I145</f>
        <v>14.285714285714292</v>
      </c>
    </row>
    <row r="146" spans="1:10" ht="30">
      <c r="A146" s="19" t="s">
        <v>79</v>
      </c>
      <c r="B146" s="19" t="s">
        <v>74</v>
      </c>
      <c r="C146" s="58">
        <v>54</v>
      </c>
      <c r="D146" s="58">
        <v>104.2</v>
      </c>
      <c r="E146" s="58">
        <v>88</v>
      </c>
      <c r="F146" s="58">
        <v>54</v>
      </c>
      <c r="G146" s="57">
        <f t="shared" si="6"/>
        <v>61.363636363636367</v>
      </c>
      <c r="H146" s="42"/>
      <c r="I146" s="57">
        <f t="shared" si="7"/>
        <v>100</v>
      </c>
      <c r="J146" s="60">
        <f t="shared" si="8"/>
        <v>0</v>
      </c>
    </row>
    <row r="147" spans="1:10" ht="15">
      <c r="A147" s="19" t="s">
        <v>149</v>
      </c>
      <c r="B147" s="19"/>
      <c r="C147" s="19"/>
      <c r="D147" s="19"/>
      <c r="E147" s="55"/>
      <c r="F147" s="55"/>
      <c r="G147" s="40"/>
      <c r="H147" s="34"/>
      <c r="I147" s="34"/>
      <c r="J147" s="34"/>
    </row>
    <row r="148" spans="1:10" ht="60">
      <c r="A148" s="19" t="s">
        <v>150</v>
      </c>
      <c r="B148" s="19" t="s">
        <v>65</v>
      </c>
      <c r="C148" s="19">
        <v>0</v>
      </c>
      <c r="D148" s="19">
        <v>0</v>
      </c>
      <c r="E148" s="19">
        <v>0</v>
      </c>
      <c r="F148" s="19">
        <v>0</v>
      </c>
      <c r="G148" s="41"/>
      <c r="H148" s="32"/>
      <c r="I148" s="32"/>
      <c r="J148" s="32"/>
    </row>
    <row r="149" spans="1:10" ht="15.75">
      <c r="A149" s="7"/>
      <c r="B149" s="3"/>
      <c r="C149" s="52"/>
      <c r="D149" s="52"/>
      <c r="E149" s="4"/>
      <c r="F149" s="52"/>
      <c r="G149" s="4"/>
      <c r="H149" s="4"/>
      <c r="J149" s="4"/>
    </row>
    <row r="150" spans="1:10" ht="15.75">
      <c r="A150" s="4" t="s">
        <v>14</v>
      </c>
      <c r="B150" s="3"/>
      <c r="C150" s="7"/>
      <c r="D150" s="7"/>
      <c r="E150" s="4"/>
      <c r="F150" s="52" t="s">
        <v>85</v>
      </c>
      <c r="G150" s="4"/>
      <c r="H150" s="4"/>
      <c r="J150" s="4"/>
    </row>
    <row r="151" spans="1:10" ht="15.75">
      <c r="A151" s="4" t="s">
        <v>15</v>
      </c>
      <c r="B151" s="3"/>
      <c r="C151" s="7"/>
      <c r="D151" s="7"/>
      <c r="E151" s="3"/>
      <c r="F151" s="7"/>
      <c r="G151" s="3"/>
      <c r="H151" s="3"/>
      <c r="J151" s="3"/>
    </row>
    <row r="152" spans="1:10">
      <c r="A152" s="3"/>
      <c r="B152" s="3"/>
      <c r="C152" s="7"/>
      <c r="D152" s="7"/>
      <c r="E152" s="3"/>
      <c r="F152" s="49"/>
      <c r="G152" s="3"/>
      <c r="H152" s="3"/>
    </row>
    <row r="153" spans="1:10">
      <c r="A153" s="3"/>
      <c r="B153" s="3"/>
      <c r="C153" s="7"/>
      <c r="D153" s="7"/>
      <c r="E153" s="3"/>
      <c r="F153" s="49"/>
      <c r="G153" s="3"/>
      <c r="H153" s="3"/>
    </row>
    <row r="154" spans="1:10">
      <c r="A154" s="3"/>
      <c r="C154" s="7"/>
      <c r="D154" s="7"/>
      <c r="E154" s="3"/>
      <c r="F154" s="49"/>
      <c r="G154" s="3"/>
      <c r="H154" s="3"/>
    </row>
    <row r="155" spans="1:10">
      <c r="A155" s="3"/>
      <c r="C155" s="7"/>
      <c r="D155" s="7"/>
      <c r="E155" s="3"/>
      <c r="F155" s="49"/>
      <c r="G155" s="3"/>
      <c r="H155" s="3"/>
      <c r="J155" s="5"/>
    </row>
    <row r="156" spans="1:10">
      <c r="A156" s="3"/>
      <c r="C156" s="7"/>
      <c r="D156" s="7"/>
      <c r="E156" s="3"/>
      <c r="F156" s="49"/>
      <c r="G156" s="3"/>
      <c r="H156" s="3"/>
      <c r="J156" s="5"/>
    </row>
    <row r="157" spans="1:10">
      <c r="A157" s="3"/>
      <c r="C157" s="7"/>
      <c r="D157" s="7"/>
      <c r="E157" s="3"/>
      <c r="F157" s="49"/>
      <c r="G157" s="3"/>
      <c r="H157" s="3"/>
      <c r="J157" s="5"/>
    </row>
    <row r="158" spans="1:10">
      <c r="A158" s="3"/>
      <c r="E158" s="3"/>
      <c r="F158" s="49"/>
      <c r="G158" s="3"/>
      <c r="H158" s="3"/>
      <c r="J158" s="5"/>
    </row>
    <row r="159" spans="1:10">
      <c r="A159" s="3"/>
      <c r="J159" s="5"/>
    </row>
    <row r="160" spans="1:10">
      <c r="J160" s="5"/>
    </row>
    <row r="161" spans="10:10">
      <c r="J161" s="5"/>
    </row>
    <row r="162" spans="10:10">
      <c r="J162" s="5"/>
    </row>
    <row r="163" spans="10:10">
      <c r="J163" s="5"/>
    </row>
    <row r="164" spans="10:10">
      <c r="J164" s="5"/>
    </row>
    <row r="165" spans="10:10">
      <c r="J165" s="5"/>
    </row>
    <row r="166" spans="10:10" ht="15">
      <c r="J166" s="8"/>
    </row>
    <row r="167" spans="10:10" ht="15">
      <c r="J167" s="8"/>
    </row>
    <row r="168" spans="10:10" ht="15">
      <c r="J168" s="8"/>
    </row>
    <row r="169" spans="10:10" ht="15">
      <c r="J169" s="8"/>
    </row>
    <row r="170" spans="10:10" ht="15">
      <c r="J170" s="8"/>
    </row>
    <row r="171" spans="10:10" ht="15">
      <c r="J171" s="8"/>
    </row>
    <row r="172" spans="10:10">
      <c r="J172" s="5"/>
    </row>
    <row r="173" spans="10:10">
      <c r="J173" s="5"/>
    </row>
    <row r="174" spans="10:10">
      <c r="J174" s="5"/>
    </row>
    <row r="175" spans="10:10">
      <c r="J175" s="5"/>
    </row>
    <row r="176" spans="10:10">
      <c r="J176" s="5"/>
    </row>
    <row r="177" spans="10:10">
      <c r="J177" s="5"/>
    </row>
    <row r="178" spans="10:10">
      <c r="J178" s="5"/>
    </row>
    <row r="179" spans="10:10">
      <c r="J179" s="5"/>
    </row>
    <row r="180" spans="10:10">
      <c r="J180" s="5"/>
    </row>
    <row r="181" spans="10:10">
      <c r="J181" s="5"/>
    </row>
    <row r="182" spans="10:10">
      <c r="J182" s="5"/>
    </row>
    <row r="183" spans="10:10">
      <c r="J183" s="5"/>
    </row>
    <row r="184" spans="10:10">
      <c r="J184" s="5"/>
    </row>
    <row r="185" spans="10:10">
      <c r="J185" s="6"/>
    </row>
    <row r="186" spans="10:10">
      <c r="J186" s="5"/>
    </row>
    <row r="187" spans="10:10">
      <c r="J187" s="5"/>
    </row>
    <row r="188" spans="10:10">
      <c r="J188" s="5"/>
    </row>
    <row r="189" spans="10:10">
      <c r="J189" s="5"/>
    </row>
    <row r="190" spans="10:10">
      <c r="J190" s="5"/>
    </row>
    <row r="191" spans="10:10">
      <c r="J191" s="5"/>
    </row>
    <row r="192" spans="10:10">
      <c r="J192" s="5"/>
    </row>
    <row r="193" spans="10:10">
      <c r="J193" s="5"/>
    </row>
    <row r="194" spans="10:10">
      <c r="J194" s="5"/>
    </row>
    <row r="195" spans="10:10">
      <c r="J195" s="5"/>
    </row>
    <row r="196" spans="10:10">
      <c r="J196" s="5"/>
    </row>
    <row r="197" spans="10:10">
      <c r="J197" s="5"/>
    </row>
    <row r="198" spans="10:10">
      <c r="J198" s="5"/>
    </row>
    <row r="199" spans="10:10">
      <c r="J199" s="5"/>
    </row>
    <row r="200" spans="10:10">
      <c r="J200" s="5"/>
    </row>
    <row r="201" spans="10:10">
      <c r="J201" s="6"/>
    </row>
    <row r="202" spans="10:10">
      <c r="J202" s="5"/>
    </row>
    <row r="203" spans="10:10">
      <c r="J203" s="5"/>
    </row>
    <row r="204" spans="10:10">
      <c r="J204" s="5"/>
    </row>
    <row r="205" spans="10:10">
      <c r="J205" s="5"/>
    </row>
    <row r="206" spans="10:10">
      <c r="J206" s="5"/>
    </row>
    <row r="207" spans="10:10">
      <c r="J207" s="5"/>
    </row>
    <row r="208" spans="10:10">
      <c r="J208" s="5"/>
    </row>
    <row r="209" spans="10:10">
      <c r="J209" s="5"/>
    </row>
    <row r="210" spans="10:10">
      <c r="J210" s="5"/>
    </row>
    <row r="211" spans="10:10">
      <c r="J211" s="5"/>
    </row>
    <row r="212" spans="10:10">
      <c r="J212" s="5"/>
    </row>
    <row r="213" spans="10:10">
      <c r="J213" s="5"/>
    </row>
    <row r="214" spans="10:10">
      <c r="J214" s="5"/>
    </row>
    <row r="215" spans="10:10">
      <c r="J215" s="5"/>
    </row>
    <row r="216" spans="10:10">
      <c r="J216" s="5"/>
    </row>
    <row r="217" spans="10:10">
      <c r="J217" s="5"/>
    </row>
    <row r="218" spans="10:10">
      <c r="J218" s="5"/>
    </row>
    <row r="219" spans="10:10">
      <c r="J219" s="5"/>
    </row>
    <row r="220" spans="10:10">
      <c r="J220" s="5"/>
    </row>
    <row r="221" spans="10:10">
      <c r="J221" s="5"/>
    </row>
    <row r="222" spans="10:10">
      <c r="J222" s="5"/>
    </row>
    <row r="223" spans="10:10">
      <c r="J223" s="5"/>
    </row>
    <row r="224" spans="10:10">
      <c r="J224" s="5"/>
    </row>
    <row r="225" spans="10:10">
      <c r="J225" s="5"/>
    </row>
  </sheetData>
  <mergeCells count="13">
    <mergeCell ref="A7:I11"/>
    <mergeCell ref="E3:I3"/>
    <mergeCell ref="A12:I12"/>
    <mergeCell ref="J13:J14"/>
    <mergeCell ref="I13:I14"/>
    <mergeCell ref="H13:H14"/>
    <mergeCell ref="G13:G14"/>
    <mergeCell ref="F13:F14"/>
    <mergeCell ref="E13:E14"/>
    <mergeCell ref="D13:D14"/>
    <mergeCell ref="C13:C14"/>
    <mergeCell ref="B13:B14"/>
    <mergeCell ref="A13:A14"/>
  </mergeCells>
  <phoneticPr fontId="1" type="noConversion"/>
  <printOptions horizontalCentered="1"/>
  <pageMargins left="0.27559055118110237" right="0" top="0.19685039370078741" bottom="0.15748031496062992" header="0.19685039370078741" footer="0.15748031496062992"/>
  <pageSetup paperSize="9" scale="8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Company>der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aver</dc:creator>
  <cp:lastModifiedBy>Obotdel</cp:lastModifiedBy>
  <cp:lastPrinted>2016-10-09T10:15:03Z</cp:lastPrinted>
  <dcterms:created xsi:type="dcterms:W3CDTF">2006-05-06T07:58:30Z</dcterms:created>
  <dcterms:modified xsi:type="dcterms:W3CDTF">2016-10-24T09:29:57Z</dcterms:modified>
</cp:coreProperties>
</file>