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НТИЕНТ ПЛЮС\ТЕПЛО\ZULU\Проекты(Тепло)\Темрюкский р-он.Z\Сенное с.п\Приложение Сенное с.п\"/>
    </mc:Choice>
  </mc:AlternateContent>
  <bookViews>
    <workbookView xWindow="0" yWindow="0" windowWidth="14040" windowHeight="13830" firstSheet="1" activeTab="1"/>
  </bookViews>
  <sheets>
    <sheet name="Uch" sheetId="5" r:id="rId1"/>
    <sheet name="Istok owner Филиал ООО «КТИ»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4" l="1"/>
  <c r="S34" i="4"/>
  <c r="R34" i="4"/>
  <c r="Q34" i="4"/>
  <c r="P34" i="4"/>
  <c r="V34" i="4" s="1"/>
  <c r="O34" i="4"/>
  <c r="U34" i="4" s="1"/>
  <c r="P30" i="4"/>
  <c r="Q30" i="4"/>
  <c r="R30" i="4"/>
  <c r="S30" i="4"/>
  <c r="T30" i="4"/>
  <c r="U30" i="4"/>
  <c r="V30" i="4"/>
  <c r="O30" i="4"/>
</calcChain>
</file>

<file path=xl/sharedStrings.xml><?xml version="1.0" encoding="utf-8"?>
<sst xmlns="http://schemas.openxmlformats.org/spreadsheetml/2006/main" count="293" uniqueCount="80">
  <si>
    <t>Id</t>
  </si>
  <si>
    <t>Название</t>
  </si>
  <si>
    <t>Число часов работы сети</t>
  </si>
  <si>
    <t>Расчетная температура подающего,°C</t>
  </si>
  <si>
    <t>Расчетная температура обратного,°C</t>
  </si>
  <si>
    <t>Расчетная температура СО,°C</t>
  </si>
  <si>
    <t>Расчетная температура внутреннего воздуха,°C</t>
  </si>
  <si>
    <t>Расчетная температура воды на ГВС,°C</t>
  </si>
  <si>
    <t>Температура наружного воздуха,°C</t>
  </si>
  <si>
    <t>Температура подающего,°C</t>
  </si>
  <si>
    <t>Температура обратного,°C</t>
  </si>
  <si>
    <t>Температура грунта,°C</t>
  </si>
  <si>
    <t>Температура в подвалах,°C</t>
  </si>
  <si>
    <t>Температура в тоннелях,°C</t>
  </si>
  <si>
    <t>Потери тепла подающего, Гкал</t>
  </si>
  <si>
    <t>Потери тепла обратного, Гкал</t>
  </si>
  <si>
    <t>Расход на утечки из подающего, т</t>
  </si>
  <si>
    <t>Потери тепла от утечек из подающего, Гкал</t>
  </si>
  <si>
    <t>Расход на утечки из обратного, т</t>
  </si>
  <si>
    <t>Потери тепла от утечек из обратного, Гкал</t>
  </si>
  <si>
    <t>Расход на утечки у потребителей, т</t>
  </si>
  <si>
    <t>Потери тепла от утечек у потребителей, Гкал</t>
  </si>
  <si>
    <t/>
  </si>
  <si>
    <t>Кот.№47</t>
  </si>
  <si>
    <t>Январь (О)</t>
  </si>
  <si>
    <t>Январь (Л)</t>
  </si>
  <si>
    <t>Февраль (О)</t>
  </si>
  <si>
    <t>Февраль (Л)</t>
  </si>
  <si>
    <t>Март (О)</t>
  </si>
  <si>
    <t>Март (Л)</t>
  </si>
  <si>
    <t>Апрель (О)</t>
  </si>
  <si>
    <t>Апрель (Л)</t>
  </si>
  <si>
    <t>Май (О)</t>
  </si>
  <si>
    <t>Май (Л)</t>
  </si>
  <si>
    <t>Июнь (О)</t>
  </si>
  <si>
    <t>Июнь (Л)</t>
  </si>
  <si>
    <t>Июль (О)</t>
  </si>
  <si>
    <t>Июль (Л)</t>
  </si>
  <si>
    <t>Август (О)</t>
  </si>
  <si>
    <t>Август (Л)</t>
  </si>
  <si>
    <t>Сентябрь (О)</t>
  </si>
  <si>
    <t>Сентябрь (Л)</t>
  </si>
  <si>
    <t>Октябрь (О)</t>
  </si>
  <si>
    <t>Октябрь (Л)</t>
  </si>
  <si>
    <t>Ноябрь (О)</t>
  </si>
  <si>
    <t>Ноябрь (Л)</t>
  </si>
  <si>
    <t>Декабрь (О)</t>
  </si>
  <si>
    <t>Декабрь (Л)</t>
  </si>
  <si>
    <t>Итого:</t>
  </si>
  <si>
    <t>Начальный узел</t>
  </si>
  <si>
    <t>Конечный узел</t>
  </si>
  <si>
    <t>Id источника</t>
  </si>
  <si>
    <t>Длина, м</t>
  </si>
  <si>
    <t>Диаметр подающего, м</t>
  </si>
  <si>
    <t>Диаметр обратного, м</t>
  </si>
  <si>
    <t>Тип прокладки</t>
  </si>
  <si>
    <t>Таблицы нормативных потерь</t>
  </si>
  <si>
    <t>т0</t>
  </si>
  <si>
    <t>к1</t>
  </si>
  <si>
    <t>к2</t>
  </si>
  <si>
    <t>к3</t>
  </si>
  <si>
    <t>т1</t>
  </si>
  <si>
    <t>т2</t>
  </si>
  <si>
    <t>тк3</t>
  </si>
  <si>
    <t>МБОУ СОШ №8 персп.с.з</t>
  </si>
  <si>
    <t>МБОУ СОШ №8 к-2(ввод1)</t>
  </si>
  <si>
    <t>МБОУ СОШ №8 к-2(ввод2)</t>
  </si>
  <si>
    <t xml:space="preserve">МБОУ СОШ №8 </t>
  </si>
  <si>
    <t>МБОУ СОШ №8 к-3</t>
  </si>
  <si>
    <t>Подвальная</t>
  </si>
  <si>
    <t>Надземная</t>
  </si>
  <si>
    <t>Россия с 2004 г.</t>
  </si>
  <si>
    <t>Потери тепла через изол, Гкал/час</t>
  </si>
  <si>
    <t>Потери тепла через изол, Гкал/год</t>
  </si>
  <si>
    <t>Расход на утечки, т/час</t>
  </si>
  <si>
    <t>Расход на утечки, т/год</t>
  </si>
  <si>
    <t>Потери тепла от утечек, Гкал/час</t>
  </si>
  <si>
    <t>Потери тепла от утечек, Гкал/год</t>
  </si>
  <si>
    <t>Общие потери тепла, Гкал/час</t>
  </si>
  <si>
    <t>Общие потери тепла, Гкал/год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</si>
</sst>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sqref="A1:I1"/>
    </sheetView>
  </sheetViews>
  <sheetFormatPr defaultRowHeight="15" x14ac:dyDescent="0.25"/>
  <cols>
    <col min="1" max="1" width="2.7109375" style="3" bestFit="1" customWidth="1"/>
    <col min="2" max="2" width="14.42578125" style="3" bestFit="1" customWidth="1"/>
    <col min="3" max="3" width="22.5703125" style="3" bestFit="1" customWidth="1"/>
    <col min="4" max="4" width="11.28515625" style="3" bestFit="1" customWidth="1"/>
    <col min="5" max="5" width="8.28515625" style="3" bestFit="1" customWidth="1"/>
    <col min="6" max="6" width="20" style="3" bestFit="1" customWidth="1"/>
    <col min="7" max="7" width="18.7109375" style="3" bestFit="1" customWidth="1"/>
    <col min="8" max="8" width="13.28515625" style="3" bestFit="1" customWidth="1"/>
    <col min="9" max="9" width="26.140625" style="3" bestFit="1" customWidth="1"/>
    <col min="10" max="16384" width="9.140625" style="3"/>
  </cols>
  <sheetData>
    <row r="1" spans="1:9" x14ac:dyDescent="0.25">
      <c r="A1" s="4"/>
      <c r="B1" s="4"/>
      <c r="C1" s="4"/>
      <c r="D1" s="4"/>
      <c r="E1" s="4"/>
      <c r="F1" s="4"/>
      <c r="G1" s="4"/>
      <c r="H1" s="4"/>
      <c r="I1" s="4"/>
    </row>
    <row r="2" spans="1:9" x14ac:dyDescent="0.25">
      <c r="A2" s="1" t="s">
        <v>0</v>
      </c>
      <c r="B2" s="1" t="s">
        <v>49</v>
      </c>
      <c r="C2" s="1" t="s">
        <v>50</v>
      </c>
      <c r="D2" s="1" t="s">
        <v>51</v>
      </c>
      <c r="E2" s="1" t="s">
        <v>52</v>
      </c>
      <c r="F2" s="1" t="s">
        <v>53</v>
      </c>
      <c r="G2" s="1" t="s">
        <v>54</v>
      </c>
      <c r="H2" s="1" t="s">
        <v>55</v>
      </c>
      <c r="I2" s="1" t="s">
        <v>56</v>
      </c>
    </row>
    <row r="3" spans="1:9" x14ac:dyDescent="0.25">
      <c r="A3" s="2">
        <v>3</v>
      </c>
      <c r="B3" s="2" t="s">
        <v>23</v>
      </c>
      <c r="C3" s="2" t="s">
        <v>57</v>
      </c>
      <c r="D3" s="2">
        <v>1</v>
      </c>
      <c r="E3" s="2">
        <v>0.9</v>
      </c>
      <c r="F3" s="2">
        <v>0.08</v>
      </c>
      <c r="G3" s="2">
        <v>0.08</v>
      </c>
      <c r="H3" s="2" t="s">
        <v>69</v>
      </c>
      <c r="I3" s="2" t="s">
        <v>71</v>
      </c>
    </row>
    <row r="4" spans="1:9" x14ac:dyDescent="0.25">
      <c r="A4" s="2">
        <v>5</v>
      </c>
      <c r="B4" s="2" t="s">
        <v>57</v>
      </c>
      <c r="C4" s="2" t="s">
        <v>64</v>
      </c>
      <c r="D4" s="2">
        <v>1</v>
      </c>
      <c r="E4" s="2">
        <v>35.200000000000003</v>
      </c>
      <c r="F4" s="2">
        <v>7.0000000000000007E-2</v>
      </c>
      <c r="G4" s="2">
        <v>7.0000000000000007E-2</v>
      </c>
      <c r="H4" s="2" t="s">
        <v>70</v>
      </c>
      <c r="I4" s="2" t="s">
        <v>71</v>
      </c>
    </row>
    <row r="5" spans="1:9" x14ac:dyDescent="0.25">
      <c r="A5" s="2">
        <v>7</v>
      </c>
      <c r="B5" s="2" t="s">
        <v>57</v>
      </c>
      <c r="C5" s="2" t="s">
        <v>58</v>
      </c>
      <c r="D5" s="2">
        <v>1</v>
      </c>
      <c r="E5" s="2">
        <v>33.9</v>
      </c>
      <c r="F5" s="2">
        <v>0.08</v>
      </c>
      <c r="G5" s="2">
        <v>0.08</v>
      </c>
      <c r="H5" s="2" t="s">
        <v>70</v>
      </c>
      <c r="I5" s="2" t="s">
        <v>71</v>
      </c>
    </row>
    <row r="6" spans="1:9" x14ac:dyDescent="0.25">
      <c r="A6" s="2">
        <v>9</v>
      </c>
      <c r="B6" s="2" t="s">
        <v>58</v>
      </c>
      <c r="C6" s="2" t="s">
        <v>65</v>
      </c>
      <c r="D6" s="2">
        <v>1</v>
      </c>
      <c r="E6" s="2">
        <v>17</v>
      </c>
      <c r="F6" s="2">
        <v>0.05</v>
      </c>
      <c r="G6" s="2">
        <v>0.05</v>
      </c>
      <c r="H6" s="2" t="s">
        <v>70</v>
      </c>
      <c r="I6" s="2" t="s">
        <v>71</v>
      </c>
    </row>
    <row r="7" spans="1:9" x14ac:dyDescent="0.25">
      <c r="A7" s="2">
        <v>11</v>
      </c>
      <c r="B7" s="2" t="s">
        <v>58</v>
      </c>
      <c r="C7" s="2" t="s">
        <v>59</v>
      </c>
      <c r="D7" s="2">
        <v>1</v>
      </c>
      <c r="E7" s="2">
        <v>19.3</v>
      </c>
      <c r="F7" s="2">
        <v>0.08</v>
      </c>
      <c r="G7" s="2">
        <v>0.08</v>
      </c>
      <c r="H7" s="2" t="s">
        <v>70</v>
      </c>
      <c r="I7" s="2" t="s">
        <v>71</v>
      </c>
    </row>
    <row r="8" spans="1:9" x14ac:dyDescent="0.25">
      <c r="A8" s="2">
        <v>13</v>
      </c>
      <c r="B8" s="2" t="s">
        <v>59</v>
      </c>
      <c r="C8" s="2" t="s">
        <v>66</v>
      </c>
      <c r="D8" s="2">
        <v>1</v>
      </c>
      <c r="E8" s="2">
        <v>8</v>
      </c>
      <c r="F8" s="2">
        <v>0.05</v>
      </c>
      <c r="G8" s="2">
        <v>0.05</v>
      </c>
      <c r="H8" s="2" t="s">
        <v>70</v>
      </c>
      <c r="I8" s="2" t="s">
        <v>71</v>
      </c>
    </row>
    <row r="9" spans="1:9" x14ac:dyDescent="0.25">
      <c r="A9" s="2">
        <v>15</v>
      </c>
      <c r="B9" s="2" t="s">
        <v>59</v>
      </c>
      <c r="C9" s="2" t="s">
        <v>60</v>
      </c>
      <c r="D9" s="2">
        <v>1</v>
      </c>
      <c r="E9" s="2">
        <v>15.72</v>
      </c>
      <c r="F9" s="2">
        <v>0.08</v>
      </c>
      <c r="G9" s="2">
        <v>0.08</v>
      </c>
      <c r="H9" s="2" t="s">
        <v>70</v>
      </c>
      <c r="I9" s="2" t="s">
        <v>71</v>
      </c>
    </row>
    <row r="10" spans="1:9" x14ac:dyDescent="0.25">
      <c r="A10" s="2">
        <v>17</v>
      </c>
      <c r="B10" s="2" t="s">
        <v>60</v>
      </c>
      <c r="C10" s="2" t="s">
        <v>61</v>
      </c>
      <c r="D10" s="2">
        <v>1</v>
      </c>
      <c r="E10" s="2">
        <v>23.1</v>
      </c>
      <c r="F10" s="2">
        <v>0.08</v>
      </c>
      <c r="G10" s="2">
        <v>0.08</v>
      </c>
      <c r="H10" s="2" t="s">
        <v>70</v>
      </c>
      <c r="I10" s="2" t="s">
        <v>71</v>
      </c>
    </row>
    <row r="11" spans="1:9" x14ac:dyDescent="0.25">
      <c r="A11" s="2">
        <v>19</v>
      </c>
      <c r="B11" s="2" t="s">
        <v>61</v>
      </c>
      <c r="C11" s="2" t="s">
        <v>67</v>
      </c>
      <c r="D11" s="2">
        <v>1</v>
      </c>
      <c r="E11" s="2">
        <v>6</v>
      </c>
      <c r="F11" s="2">
        <v>0.08</v>
      </c>
      <c r="G11" s="2">
        <v>0.08</v>
      </c>
      <c r="H11" s="2" t="s">
        <v>70</v>
      </c>
      <c r="I11" s="2" t="s">
        <v>71</v>
      </c>
    </row>
    <row r="12" spans="1:9" x14ac:dyDescent="0.25">
      <c r="A12" s="2">
        <v>21</v>
      </c>
      <c r="B12" s="2" t="s">
        <v>61</v>
      </c>
      <c r="C12" s="2" t="s">
        <v>62</v>
      </c>
      <c r="D12" s="2">
        <v>1</v>
      </c>
      <c r="E12" s="2">
        <v>26.5</v>
      </c>
      <c r="F12" s="2">
        <v>0.05</v>
      </c>
      <c r="G12" s="2">
        <v>0.05</v>
      </c>
      <c r="H12" s="2" t="s">
        <v>70</v>
      </c>
      <c r="I12" s="2" t="s">
        <v>71</v>
      </c>
    </row>
    <row r="13" spans="1:9" x14ac:dyDescent="0.25">
      <c r="A13" s="2">
        <v>23</v>
      </c>
      <c r="B13" s="2" t="s">
        <v>62</v>
      </c>
      <c r="C13" s="2" t="s">
        <v>63</v>
      </c>
      <c r="D13" s="2">
        <v>1</v>
      </c>
      <c r="E13" s="2">
        <v>36.6</v>
      </c>
      <c r="F13" s="2">
        <v>0.04</v>
      </c>
      <c r="G13" s="2">
        <v>0.04</v>
      </c>
      <c r="H13" s="2" t="s">
        <v>70</v>
      </c>
      <c r="I13" s="2" t="s">
        <v>71</v>
      </c>
    </row>
    <row r="14" spans="1:9" x14ac:dyDescent="0.25">
      <c r="A14" s="2">
        <v>25</v>
      </c>
      <c r="B14" s="2" t="s">
        <v>63</v>
      </c>
      <c r="C14" s="2" t="s">
        <v>68</v>
      </c>
      <c r="D14" s="2">
        <v>1</v>
      </c>
      <c r="E14" s="2">
        <v>0.5</v>
      </c>
      <c r="F14" s="2">
        <v>0.04</v>
      </c>
      <c r="G14" s="2">
        <v>0.04</v>
      </c>
      <c r="H14" s="2" t="s">
        <v>70</v>
      </c>
      <c r="I14" s="2" t="s">
        <v>71</v>
      </c>
    </row>
  </sheetData>
  <mergeCells count="1">
    <mergeCell ref="A1:I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topLeftCell="G1" workbookViewId="0">
      <selection activeCell="M32" sqref="M32"/>
    </sheetView>
  </sheetViews>
  <sheetFormatPr defaultColWidth="7.7109375" defaultRowHeight="12" x14ac:dyDescent="0.25"/>
  <cols>
    <col min="1" max="16384" width="7.7109375" style="6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spans="1:22" x14ac:dyDescent="0.25">
      <c r="A3" s="8">
        <v>1</v>
      </c>
      <c r="B3" s="8" t="s">
        <v>23</v>
      </c>
      <c r="C3" s="8" t="s">
        <v>22</v>
      </c>
      <c r="D3" s="8">
        <v>95</v>
      </c>
      <c r="E3" s="8">
        <v>70</v>
      </c>
      <c r="F3" s="8">
        <v>95</v>
      </c>
      <c r="G3" s="8">
        <v>18</v>
      </c>
      <c r="H3" s="8">
        <v>60</v>
      </c>
      <c r="I3" s="8">
        <v>11</v>
      </c>
      <c r="J3" s="8">
        <v>65</v>
      </c>
      <c r="K3" s="8">
        <v>50</v>
      </c>
      <c r="L3" s="8">
        <v>12.9</v>
      </c>
      <c r="M3" s="8">
        <v>13</v>
      </c>
      <c r="N3" s="8">
        <v>40</v>
      </c>
      <c r="O3" s="9">
        <v>2.84</v>
      </c>
      <c r="P3" s="9">
        <v>2.4</v>
      </c>
      <c r="Q3" s="9">
        <v>1.4019999999999999</v>
      </c>
      <c r="R3" s="9">
        <v>6.6000000000000003E-2</v>
      </c>
      <c r="S3" s="9">
        <v>1.4079999999999999</v>
      </c>
      <c r="T3" s="9">
        <v>5.3999999999999999E-2</v>
      </c>
      <c r="U3" s="9">
        <v>12.468</v>
      </c>
      <c r="V3" s="9">
        <v>0.53200000000000003</v>
      </c>
    </row>
    <row r="4" spans="1:22" x14ac:dyDescent="0.25">
      <c r="A4" s="8" t="s">
        <v>22</v>
      </c>
      <c r="B4" s="8" t="s">
        <v>24</v>
      </c>
      <c r="C4" s="8">
        <v>744</v>
      </c>
      <c r="D4" s="8" t="s">
        <v>22</v>
      </c>
      <c r="E4" s="8" t="s">
        <v>22</v>
      </c>
      <c r="F4" s="8" t="s">
        <v>22</v>
      </c>
      <c r="G4" s="8" t="s">
        <v>22</v>
      </c>
      <c r="H4" s="8" t="s">
        <v>22</v>
      </c>
      <c r="I4" s="8">
        <v>-2.1</v>
      </c>
      <c r="J4" s="8">
        <v>50</v>
      </c>
      <c r="K4" s="8">
        <v>41.3</v>
      </c>
      <c r="L4" s="8">
        <v>8.3000000000000007</v>
      </c>
      <c r="M4" s="8">
        <v>13</v>
      </c>
      <c r="N4" s="8">
        <v>40</v>
      </c>
      <c r="O4" s="9">
        <v>2.84</v>
      </c>
      <c r="P4" s="9">
        <v>2.4</v>
      </c>
      <c r="Q4" s="9">
        <v>1.4019999999999999</v>
      </c>
      <c r="R4" s="9">
        <v>6.6000000000000003E-2</v>
      </c>
      <c r="S4" s="9">
        <v>1.4079999999999999</v>
      </c>
      <c r="T4" s="9">
        <v>5.3999999999999999E-2</v>
      </c>
      <c r="U4" s="9">
        <v>12.468</v>
      </c>
      <c r="V4" s="9">
        <v>0.53200000000000003</v>
      </c>
    </row>
    <row r="5" spans="1:22" x14ac:dyDescent="0.25">
      <c r="A5" s="8" t="s">
        <v>22</v>
      </c>
      <c r="B5" s="8" t="s">
        <v>25</v>
      </c>
      <c r="C5" s="8">
        <v>0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>
        <v>-2.1</v>
      </c>
      <c r="J5" s="8">
        <v>60</v>
      </c>
      <c r="K5" s="8">
        <v>45</v>
      </c>
      <c r="L5" s="8">
        <v>8.3000000000000007</v>
      </c>
      <c r="M5" s="8">
        <v>13</v>
      </c>
      <c r="N5" s="8">
        <v>40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</row>
    <row r="6" spans="1:22" x14ac:dyDescent="0.25">
      <c r="A6" s="8" t="s">
        <v>22</v>
      </c>
      <c r="B6" s="8" t="s">
        <v>26</v>
      </c>
      <c r="C6" s="8">
        <v>672</v>
      </c>
      <c r="D6" s="8" t="s">
        <v>22</v>
      </c>
      <c r="E6" s="8" t="s">
        <v>22</v>
      </c>
      <c r="F6" s="8" t="s">
        <v>22</v>
      </c>
      <c r="G6" s="8" t="s">
        <v>22</v>
      </c>
      <c r="H6" s="8" t="s">
        <v>22</v>
      </c>
      <c r="I6" s="8">
        <v>-11</v>
      </c>
      <c r="J6" s="8">
        <v>61.3</v>
      </c>
      <c r="K6" s="8">
        <v>48.8</v>
      </c>
      <c r="L6" s="8">
        <v>6.9</v>
      </c>
      <c r="M6" s="8">
        <v>13</v>
      </c>
      <c r="N6" s="8">
        <v>40</v>
      </c>
      <c r="O6" s="9">
        <v>3.55</v>
      </c>
      <c r="P6" s="9">
        <v>2.99</v>
      </c>
      <c r="Q6" s="9">
        <v>1.26</v>
      </c>
      <c r="R6" s="9">
        <v>7.2999999999999995E-2</v>
      </c>
      <c r="S6" s="9">
        <v>1.2669999999999999</v>
      </c>
      <c r="T6" s="9">
        <v>5.8000000000000003E-2</v>
      </c>
      <c r="U6" s="9">
        <v>11.212999999999999</v>
      </c>
      <c r="V6" s="9">
        <v>0.58399999999999996</v>
      </c>
    </row>
    <row r="7" spans="1:22" x14ac:dyDescent="0.25">
      <c r="A7" s="8" t="s">
        <v>22</v>
      </c>
      <c r="B7" s="8" t="s">
        <v>27</v>
      </c>
      <c r="C7" s="8">
        <v>0</v>
      </c>
      <c r="D7" s="8" t="s">
        <v>22</v>
      </c>
      <c r="E7" s="8" t="s">
        <v>22</v>
      </c>
      <c r="F7" s="8" t="s">
        <v>22</v>
      </c>
      <c r="G7" s="8" t="s">
        <v>22</v>
      </c>
      <c r="H7" s="8" t="s">
        <v>22</v>
      </c>
      <c r="I7" s="8">
        <v>-11</v>
      </c>
      <c r="J7" s="8">
        <v>60</v>
      </c>
      <c r="K7" s="8">
        <v>45</v>
      </c>
      <c r="L7" s="8">
        <v>6.9</v>
      </c>
      <c r="M7" s="8">
        <v>13</v>
      </c>
      <c r="N7" s="8">
        <v>40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</row>
    <row r="8" spans="1:22" x14ac:dyDescent="0.25">
      <c r="A8" s="8" t="s">
        <v>22</v>
      </c>
      <c r="B8" s="8" t="s">
        <v>28</v>
      </c>
      <c r="C8" s="8">
        <v>744</v>
      </c>
      <c r="D8" s="8" t="s">
        <v>22</v>
      </c>
      <c r="E8" s="8" t="s">
        <v>22</v>
      </c>
      <c r="F8" s="8" t="s">
        <v>22</v>
      </c>
      <c r="G8" s="8" t="s">
        <v>22</v>
      </c>
      <c r="H8" s="8" t="s">
        <v>22</v>
      </c>
      <c r="I8" s="8">
        <v>4.0999999999999996</v>
      </c>
      <c r="J8" s="8">
        <v>41.6</v>
      </c>
      <c r="K8" s="8">
        <v>35.6</v>
      </c>
      <c r="L8" s="8">
        <v>6.4</v>
      </c>
      <c r="M8" s="8">
        <v>13</v>
      </c>
      <c r="N8" s="8">
        <v>40</v>
      </c>
      <c r="O8" s="9">
        <v>2.04</v>
      </c>
      <c r="P8" s="9">
        <v>1.74</v>
      </c>
      <c r="Q8" s="9">
        <v>1.4079999999999999</v>
      </c>
      <c r="R8" s="9">
        <v>5.2999999999999999E-2</v>
      </c>
      <c r="S8" s="9">
        <v>1.411</v>
      </c>
      <c r="T8" s="9">
        <v>4.4999999999999998E-2</v>
      </c>
      <c r="U8" s="9">
        <v>12.504</v>
      </c>
      <c r="V8" s="9">
        <v>0.433</v>
      </c>
    </row>
    <row r="9" spans="1:22" x14ac:dyDescent="0.25">
      <c r="A9" s="8" t="s">
        <v>22</v>
      </c>
      <c r="B9" s="8" t="s">
        <v>29</v>
      </c>
      <c r="C9" s="8">
        <v>0</v>
      </c>
      <c r="D9" s="8" t="s">
        <v>22</v>
      </c>
      <c r="E9" s="8" t="s">
        <v>22</v>
      </c>
      <c r="F9" s="8" t="s">
        <v>22</v>
      </c>
      <c r="G9" s="8" t="s">
        <v>22</v>
      </c>
      <c r="H9" s="8" t="s">
        <v>22</v>
      </c>
      <c r="I9" s="8">
        <v>4.0999999999999996</v>
      </c>
      <c r="J9" s="8">
        <v>60</v>
      </c>
      <c r="K9" s="8">
        <v>45</v>
      </c>
      <c r="L9" s="8">
        <v>6.4</v>
      </c>
      <c r="M9" s="8">
        <v>13</v>
      </c>
      <c r="N9" s="8">
        <v>40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</row>
    <row r="10" spans="1:22" x14ac:dyDescent="0.25">
      <c r="A10" s="8" t="s">
        <v>22</v>
      </c>
      <c r="B10" s="8" t="s">
        <v>30</v>
      </c>
      <c r="C10" s="8">
        <v>384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>
        <v>11.7</v>
      </c>
      <c r="J10" s="8">
        <v>30.3</v>
      </c>
      <c r="K10" s="8">
        <v>27.6</v>
      </c>
      <c r="L10" s="8">
        <v>7.9</v>
      </c>
      <c r="M10" s="8">
        <v>13</v>
      </c>
      <c r="N10" s="8">
        <v>40</v>
      </c>
      <c r="O10" s="9">
        <v>0.52</v>
      </c>
      <c r="P10" s="9">
        <v>0.45</v>
      </c>
      <c r="Q10" s="9">
        <v>0.72899999999999998</v>
      </c>
      <c r="R10" s="9">
        <v>1.9E-2</v>
      </c>
      <c r="S10" s="9">
        <v>0.73</v>
      </c>
      <c r="T10" s="9">
        <v>1.7000000000000001E-2</v>
      </c>
      <c r="U10" s="9">
        <v>6.4749999999999996</v>
      </c>
      <c r="V10" s="9">
        <v>0.158</v>
      </c>
    </row>
    <row r="11" spans="1:22" x14ac:dyDescent="0.25">
      <c r="A11" s="8" t="s">
        <v>22</v>
      </c>
      <c r="B11" s="8" t="s">
        <v>31</v>
      </c>
      <c r="C11" s="8">
        <v>0</v>
      </c>
      <c r="D11" s="8" t="s">
        <v>22</v>
      </c>
      <c r="E11" s="8" t="s">
        <v>22</v>
      </c>
      <c r="F11" s="8" t="s">
        <v>22</v>
      </c>
      <c r="G11" s="8" t="s">
        <v>22</v>
      </c>
      <c r="H11" s="8" t="s">
        <v>22</v>
      </c>
      <c r="I11" s="8">
        <v>11.7</v>
      </c>
      <c r="J11" s="8">
        <v>60</v>
      </c>
      <c r="K11" s="8">
        <v>45</v>
      </c>
      <c r="L11" s="8">
        <v>7.9</v>
      </c>
      <c r="M11" s="8">
        <v>13</v>
      </c>
      <c r="N11" s="8">
        <v>40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</row>
    <row r="12" spans="1:22" x14ac:dyDescent="0.25">
      <c r="A12" s="8" t="s">
        <v>22</v>
      </c>
      <c r="B12" s="8" t="s">
        <v>32</v>
      </c>
      <c r="C12" s="8">
        <v>0</v>
      </c>
      <c r="D12" s="8" t="s">
        <v>22</v>
      </c>
      <c r="E12" s="8" t="s">
        <v>22</v>
      </c>
      <c r="F12" s="8" t="s">
        <v>22</v>
      </c>
      <c r="G12" s="8" t="s">
        <v>22</v>
      </c>
      <c r="H12" s="8" t="s">
        <v>22</v>
      </c>
      <c r="I12" s="8">
        <v>17.2</v>
      </c>
      <c r="J12" s="8">
        <v>95</v>
      </c>
      <c r="K12" s="8">
        <v>19.899999999999999</v>
      </c>
      <c r="L12" s="8">
        <v>11.3</v>
      </c>
      <c r="M12" s="8">
        <v>13</v>
      </c>
      <c r="N12" s="8">
        <v>40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</row>
    <row r="13" spans="1:22" x14ac:dyDescent="0.25">
      <c r="A13" s="8" t="s">
        <v>22</v>
      </c>
      <c r="B13" s="8" t="s">
        <v>33</v>
      </c>
      <c r="C13" s="8">
        <v>0</v>
      </c>
      <c r="D13" s="8" t="s">
        <v>22</v>
      </c>
      <c r="E13" s="8" t="s">
        <v>22</v>
      </c>
      <c r="F13" s="8" t="s">
        <v>22</v>
      </c>
      <c r="G13" s="8" t="s">
        <v>22</v>
      </c>
      <c r="H13" s="8" t="s">
        <v>22</v>
      </c>
      <c r="I13" s="8">
        <v>17.2</v>
      </c>
      <c r="J13" s="8">
        <v>60</v>
      </c>
      <c r="K13" s="8">
        <v>45</v>
      </c>
      <c r="L13" s="8">
        <v>11.3</v>
      </c>
      <c r="M13" s="8">
        <v>13</v>
      </c>
      <c r="N13" s="8">
        <v>40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</row>
    <row r="14" spans="1:22" x14ac:dyDescent="0.25">
      <c r="A14" s="8" t="s">
        <v>22</v>
      </c>
      <c r="B14" s="8" t="s">
        <v>34</v>
      </c>
      <c r="C14" s="8">
        <v>0</v>
      </c>
      <c r="D14" s="8" t="s">
        <v>22</v>
      </c>
      <c r="E14" s="8" t="s">
        <v>22</v>
      </c>
      <c r="F14" s="8" t="s">
        <v>22</v>
      </c>
      <c r="G14" s="8" t="s">
        <v>22</v>
      </c>
      <c r="H14" s="8" t="s">
        <v>22</v>
      </c>
      <c r="I14" s="8">
        <v>21</v>
      </c>
      <c r="J14" s="8">
        <v>95</v>
      </c>
      <c r="K14" s="8">
        <v>45</v>
      </c>
      <c r="L14" s="8">
        <v>14.8</v>
      </c>
      <c r="M14" s="8">
        <v>13</v>
      </c>
      <c r="N14" s="8">
        <v>40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</row>
    <row r="15" spans="1:22" x14ac:dyDescent="0.25">
      <c r="A15" s="8" t="s">
        <v>22</v>
      </c>
      <c r="B15" s="8" t="s">
        <v>35</v>
      </c>
      <c r="C15" s="8">
        <v>0</v>
      </c>
      <c r="D15" s="8" t="s">
        <v>22</v>
      </c>
      <c r="E15" s="8" t="s">
        <v>22</v>
      </c>
      <c r="F15" s="8" t="s">
        <v>22</v>
      </c>
      <c r="G15" s="8" t="s">
        <v>22</v>
      </c>
      <c r="H15" s="8" t="s">
        <v>22</v>
      </c>
      <c r="I15" s="8">
        <v>21</v>
      </c>
      <c r="J15" s="8">
        <v>60</v>
      </c>
      <c r="K15" s="8">
        <v>45</v>
      </c>
      <c r="L15" s="8">
        <v>14.8</v>
      </c>
      <c r="M15" s="8">
        <v>13</v>
      </c>
      <c r="N15" s="8">
        <v>40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</row>
    <row r="16" spans="1:22" x14ac:dyDescent="0.25">
      <c r="A16" s="8" t="s">
        <v>22</v>
      </c>
      <c r="B16" s="8" t="s">
        <v>36</v>
      </c>
      <c r="C16" s="8">
        <v>0</v>
      </c>
      <c r="D16" s="8" t="s">
        <v>22</v>
      </c>
      <c r="E16" s="8" t="s">
        <v>22</v>
      </c>
      <c r="F16" s="8" t="s">
        <v>22</v>
      </c>
      <c r="G16" s="8" t="s">
        <v>22</v>
      </c>
      <c r="H16" s="8" t="s">
        <v>22</v>
      </c>
      <c r="I16" s="8">
        <v>23.7</v>
      </c>
      <c r="J16" s="8">
        <v>95</v>
      </c>
      <c r="K16" s="8">
        <v>45</v>
      </c>
      <c r="L16" s="8">
        <v>17.8</v>
      </c>
      <c r="M16" s="8">
        <v>13</v>
      </c>
      <c r="N16" s="8">
        <v>40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</row>
    <row r="17" spans="1:22" x14ac:dyDescent="0.25">
      <c r="A17" s="8" t="s">
        <v>22</v>
      </c>
      <c r="B17" s="8" t="s">
        <v>37</v>
      </c>
      <c r="C17" s="8">
        <v>0</v>
      </c>
      <c r="D17" s="8" t="s">
        <v>22</v>
      </c>
      <c r="E17" s="8" t="s">
        <v>22</v>
      </c>
      <c r="F17" s="8" t="s">
        <v>22</v>
      </c>
      <c r="G17" s="8" t="s">
        <v>22</v>
      </c>
      <c r="H17" s="8" t="s">
        <v>22</v>
      </c>
      <c r="I17" s="8">
        <v>23.7</v>
      </c>
      <c r="J17" s="8">
        <v>60</v>
      </c>
      <c r="K17" s="8">
        <v>45</v>
      </c>
      <c r="L17" s="8">
        <v>17.8</v>
      </c>
      <c r="M17" s="8">
        <v>13</v>
      </c>
      <c r="N17" s="8">
        <v>40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</row>
    <row r="18" spans="1:22" x14ac:dyDescent="0.25">
      <c r="A18" s="8" t="s">
        <v>22</v>
      </c>
      <c r="B18" s="8" t="s">
        <v>38</v>
      </c>
      <c r="C18" s="8">
        <v>0</v>
      </c>
      <c r="D18" s="8" t="s">
        <v>22</v>
      </c>
      <c r="E18" s="8" t="s">
        <v>22</v>
      </c>
      <c r="F18" s="8" t="s">
        <v>22</v>
      </c>
      <c r="G18" s="8" t="s">
        <v>22</v>
      </c>
      <c r="H18" s="8" t="s">
        <v>22</v>
      </c>
      <c r="I18" s="8">
        <v>23.2</v>
      </c>
      <c r="J18" s="8">
        <v>95</v>
      </c>
      <c r="K18" s="8">
        <v>45</v>
      </c>
      <c r="L18" s="8">
        <v>19.7</v>
      </c>
      <c r="M18" s="8">
        <v>13</v>
      </c>
      <c r="N18" s="8">
        <v>40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</row>
    <row r="19" spans="1:22" x14ac:dyDescent="0.25">
      <c r="A19" s="8" t="s">
        <v>22</v>
      </c>
      <c r="B19" s="8" t="s">
        <v>39</v>
      </c>
      <c r="C19" s="8">
        <v>0</v>
      </c>
      <c r="D19" s="8" t="s">
        <v>22</v>
      </c>
      <c r="E19" s="8" t="s">
        <v>22</v>
      </c>
      <c r="F19" s="8" t="s">
        <v>22</v>
      </c>
      <c r="G19" s="8" t="s">
        <v>22</v>
      </c>
      <c r="H19" s="8" t="s">
        <v>22</v>
      </c>
      <c r="I19" s="8">
        <v>23.2</v>
      </c>
      <c r="J19" s="8">
        <v>60</v>
      </c>
      <c r="K19" s="8">
        <v>45</v>
      </c>
      <c r="L19" s="8">
        <v>19.7</v>
      </c>
      <c r="M19" s="8">
        <v>13</v>
      </c>
      <c r="N19" s="8">
        <v>40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</row>
    <row r="20" spans="1:22" x14ac:dyDescent="0.25">
      <c r="A20" s="8" t="s">
        <v>22</v>
      </c>
      <c r="B20" s="8" t="s">
        <v>40</v>
      </c>
      <c r="C20" s="8">
        <v>0</v>
      </c>
      <c r="D20" s="8" t="s">
        <v>22</v>
      </c>
      <c r="E20" s="8" t="s">
        <v>22</v>
      </c>
      <c r="F20" s="8" t="s">
        <v>22</v>
      </c>
      <c r="G20" s="8" t="s">
        <v>22</v>
      </c>
      <c r="H20" s="8" t="s">
        <v>22</v>
      </c>
      <c r="I20" s="8">
        <v>17.8</v>
      </c>
      <c r="J20" s="8">
        <v>95</v>
      </c>
      <c r="K20" s="8">
        <v>18.600000000000001</v>
      </c>
      <c r="L20" s="8">
        <v>19.600000000000001</v>
      </c>
      <c r="M20" s="8">
        <v>13</v>
      </c>
      <c r="N20" s="8">
        <v>40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</row>
    <row r="21" spans="1:22" x14ac:dyDescent="0.25">
      <c r="A21" s="8" t="s">
        <v>22</v>
      </c>
      <c r="B21" s="8" t="s">
        <v>41</v>
      </c>
      <c r="C21" s="8">
        <v>0</v>
      </c>
      <c r="D21" s="8" t="s">
        <v>22</v>
      </c>
      <c r="E21" s="8" t="s">
        <v>22</v>
      </c>
      <c r="F21" s="8" t="s">
        <v>22</v>
      </c>
      <c r="G21" s="8" t="s">
        <v>22</v>
      </c>
      <c r="H21" s="8" t="s">
        <v>22</v>
      </c>
      <c r="I21" s="8">
        <v>17.8</v>
      </c>
      <c r="J21" s="8">
        <v>60</v>
      </c>
      <c r="K21" s="8">
        <v>45</v>
      </c>
      <c r="L21" s="8">
        <v>19.600000000000001</v>
      </c>
      <c r="M21" s="8">
        <v>13</v>
      </c>
      <c r="N21" s="8">
        <v>40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</row>
    <row r="22" spans="1:22" x14ac:dyDescent="0.25">
      <c r="A22" s="8" t="s">
        <v>22</v>
      </c>
      <c r="B22" s="8" t="s">
        <v>42</v>
      </c>
      <c r="C22" s="8">
        <v>384</v>
      </c>
      <c r="D22" s="8" t="s">
        <v>22</v>
      </c>
      <c r="E22" s="8" t="s">
        <v>22</v>
      </c>
      <c r="F22" s="8" t="s">
        <v>22</v>
      </c>
      <c r="G22" s="8" t="s">
        <v>22</v>
      </c>
      <c r="H22" s="8" t="s">
        <v>22</v>
      </c>
      <c r="I22" s="8">
        <v>11</v>
      </c>
      <c r="J22" s="8">
        <v>31.4</v>
      </c>
      <c r="K22" s="8">
        <v>28.4</v>
      </c>
      <c r="L22" s="8">
        <v>17.2</v>
      </c>
      <c r="M22" s="8">
        <v>13</v>
      </c>
      <c r="N22" s="8">
        <v>40</v>
      </c>
      <c r="O22" s="9">
        <v>0.56999999999999995</v>
      </c>
      <c r="P22" s="9">
        <v>0.5</v>
      </c>
      <c r="Q22" s="9">
        <v>0.72899999999999998</v>
      </c>
      <c r="R22" s="9">
        <v>0.02</v>
      </c>
      <c r="S22" s="9">
        <v>0.73</v>
      </c>
      <c r="T22" s="9">
        <v>1.7999999999999999E-2</v>
      </c>
      <c r="U22" s="9">
        <v>6.4729999999999999</v>
      </c>
      <c r="V22" s="9">
        <v>0.16800000000000001</v>
      </c>
    </row>
    <row r="23" spans="1:22" x14ac:dyDescent="0.25">
      <c r="A23" s="8" t="s">
        <v>22</v>
      </c>
      <c r="B23" s="8" t="s">
        <v>43</v>
      </c>
      <c r="C23" s="8">
        <v>0</v>
      </c>
      <c r="D23" s="8" t="s">
        <v>22</v>
      </c>
      <c r="E23" s="8" t="s">
        <v>22</v>
      </c>
      <c r="F23" s="8" t="s">
        <v>22</v>
      </c>
      <c r="G23" s="8" t="s">
        <v>22</v>
      </c>
      <c r="H23" s="8" t="s">
        <v>22</v>
      </c>
      <c r="I23" s="8">
        <v>11</v>
      </c>
      <c r="J23" s="8">
        <v>60</v>
      </c>
      <c r="K23" s="8">
        <v>45</v>
      </c>
      <c r="L23" s="8">
        <v>17.2</v>
      </c>
      <c r="M23" s="8">
        <v>13</v>
      </c>
      <c r="N23" s="8">
        <v>40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</row>
    <row r="24" spans="1:22" x14ac:dyDescent="0.25">
      <c r="A24" s="8" t="s">
        <v>22</v>
      </c>
      <c r="B24" s="8" t="s">
        <v>44</v>
      </c>
      <c r="C24" s="8">
        <v>720</v>
      </c>
      <c r="D24" s="8" t="s">
        <v>22</v>
      </c>
      <c r="E24" s="8" t="s">
        <v>22</v>
      </c>
      <c r="F24" s="8" t="s">
        <v>22</v>
      </c>
      <c r="G24" s="8" t="s">
        <v>22</v>
      </c>
      <c r="H24" s="8" t="s">
        <v>22</v>
      </c>
      <c r="I24" s="8">
        <v>4.9000000000000004</v>
      </c>
      <c r="J24" s="8">
        <v>40.4</v>
      </c>
      <c r="K24" s="8">
        <v>34.799999999999997</v>
      </c>
      <c r="L24" s="8">
        <v>14</v>
      </c>
      <c r="M24" s="8">
        <v>13</v>
      </c>
      <c r="N24" s="8">
        <v>40</v>
      </c>
      <c r="O24" s="9">
        <v>1.87</v>
      </c>
      <c r="P24" s="9">
        <v>1.6</v>
      </c>
      <c r="Q24" s="9">
        <v>1.363</v>
      </c>
      <c r="R24" s="9">
        <v>0.05</v>
      </c>
      <c r="S24" s="9">
        <v>1.3660000000000001</v>
      </c>
      <c r="T24" s="9">
        <v>4.2000000000000003E-2</v>
      </c>
      <c r="U24" s="9">
        <v>12.105</v>
      </c>
      <c r="V24" s="9">
        <v>0.40699999999999997</v>
      </c>
    </row>
    <row r="25" spans="1:22" x14ac:dyDescent="0.25">
      <c r="A25" s="8" t="s">
        <v>22</v>
      </c>
      <c r="B25" s="8" t="s">
        <v>45</v>
      </c>
      <c r="C25" s="8">
        <v>0</v>
      </c>
      <c r="D25" s="8" t="s">
        <v>22</v>
      </c>
      <c r="E25" s="8" t="s">
        <v>22</v>
      </c>
      <c r="F25" s="8" t="s">
        <v>22</v>
      </c>
      <c r="G25" s="8" t="s">
        <v>22</v>
      </c>
      <c r="H25" s="8" t="s">
        <v>22</v>
      </c>
      <c r="I25" s="8">
        <v>4.9000000000000004</v>
      </c>
      <c r="J25" s="8">
        <v>60</v>
      </c>
      <c r="K25" s="8">
        <v>45</v>
      </c>
      <c r="L25" s="8">
        <v>14</v>
      </c>
      <c r="M25" s="8">
        <v>13</v>
      </c>
      <c r="N25" s="8">
        <v>40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</row>
    <row r="26" spans="1:22" x14ac:dyDescent="0.25">
      <c r="A26" s="8" t="s">
        <v>22</v>
      </c>
      <c r="B26" s="8" t="s">
        <v>46</v>
      </c>
      <c r="C26" s="8">
        <v>744</v>
      </c>
      <c r="D26" s="8" t="s">
        <v>22</v>
      </c>
      <c r="E26" s="8" t="s">
        <v>22</v>
      </c>
      <c r="F26" s="8" t="s">
        <v>22</v>
      </c>
      <c r="G26" s="8" t="s">
        <v>22</v>
      </c>
      <c r="H26" s="8" t="s">
        <v>22</v>
      </c>
      <c r="I26" s="8">
        <v>0.4</v>
      </c>
      <c r="J26" s="8">
        <v>46.6</v>
      </c>
      <c r="K26" s="8">
        <v>39</v>
      </c>
      <c r="L26" s="8">
        <v>10.6</v>
      </c>
      <c r="M26" s="8">
        <v>13</v>
      </c>
      <c r="N26" s="8">
        <v>40</v>
      </c>
      <c r="O26" s="9">
        <v>2.52</v>
      </c>
      <c r="P26" s="9">
        <v>2.13</v>
      </c>
      <c r="Q26" s="9">
        <v>1.405</v>
      </c>
      <c r="R26" s="9">
        <v>6.0999999999999999E-2</v>
      </c>
      <c r="S26" s="9">
        <v>1.409</v>
      </c>
      <c r="T26" s="9">
        <v>0.05</v>
      </c>
      <c r="U26" s="9">
        <v>12.483000000000001</v>
      </c>
      <c r="V26" s="9">
        <v>0.49099999999999999</v>
      </c>
    </row>
    <row r="27" spans="1:22" x14ac:dyDescent="0.25">
      <c r="A27" s="8" t="s">
        <v>22</v>
      </c>
      <c r="B27" s="8" t="s">
        <v>47</v>
      </c>
      <c r="C27" s="8">
        <v>0</v>
      </c>
      <c r="D27" s="8" t="s">
        <v>22</v>
      </c>
      <c r="E27" s="8" t="s">
        <v>22</v>
      </c>
      <c r="F27" s="8" t="s">
        <v>22</v>
      </c>
      <c r="G27" s="8" t="s">
        <v>22</v>
      </c>
      <c r="H27" s="8" t="s">
        <v>22</v>
      </c>
      <c r="I27" s="8">
        <v>0.4</v>
      </c>
      <c r="J27" s="8">
        <v>60</v>
      </c>
      <c r="K27" s="8">
        <v>45</v>
      </c>
      <c r="L27" s="8">
        <v>10.6</v>
      </c>
      <c r="M27" s="8">
        <v>13</v>
      </c>
      <c r="N27" s="8">
        <v>40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</row>
    <row r="28" spans="1:22" x14ac:dyDescent="0.25">
      <c r="A28" s="8" t="s">
        <v>22</v>
      </c>
      <c r="B28" s="8" t="s">
        <v>22</v>
      </c>
      <c r="C28" s="8" t="s">
        <v>22</v>
      </c>
      <c r="D28" s="8" t="s">
        <v>22</v>
      </c>
      <c r="E28" s="8" t="s">
        <v>22</v>
      </c>
      <c r="F28" s="8" t="s">
        <v>22</v>
      </c>
      <c r="G28" s="8" t="s">
        <v>22</v>
      </c>
      <c r="H28" s="8" t="s">
        <v>22</v>
      </c>
      <c r="I28" s="8" t="s">
        <v>22</v>
      </c>
      <c r="J28" s="8" t="s">
        <v>22</v>
      </c>
      <c r="K28" s="8" t="s">
        <v>22</v>
      </c>
      <c r="L28" s="8" t="s">
        <v>22</v>
      </c>
      <c r="M28" s="8" t="s">
        <v>22</v>
      </c>
      <c r="N28" s="8" t="s">
        <v>22</v>
      </c>
      <c r="O28" s="9" t="s">
        <v>22</v>
      </c>
      <c r="P28" s="9" t="s">
        <v>22</v>
      </c>
      <c r="Q28" s="9" t="s">
        <v>22</v>
      </c>
      <c r="R28" s="9" t="s">
        <v>22</v>
      </c>
      <c r="S28" s="9" t="s">
        <v>22</v>
      </c>
      <c r="T28" s="9" t="s">
        <v>22</v>
      </c>
      <c r="U28" s="9" t="s">
        <v>22</v>
      </c>
      <c r="V28" s="9" t="s">
        <v>22</v>
      </c>
    </row>
    <row r="29" spans="1:22" x14ac:dyDescent="0.25">
      <c r="A29" s="8" t="s">
        <v>22</v>
      </c>
      <c r="B29" s="8" t="s">
        <v>48</v>
      </c>
      <c r="C29" s="8" t="s">
        <v>22</v>
      </c>
      <c r="D29" s="8" t="s">
        <v>22</v>
      </c>
      <c r="E29" s="8" t="s">
        <v>22</v>
      </c>
      <c r="F29" s="8" t="s">
        <v>22</v>
      </c>
      <c r="G29" s="8" t="s">
        <v>22</v>
      </c>
      <c r="H29" s="8" t="s">
        <v>22</v>
      </c>
      <c r="I29" s="8" t="s">
        <v>22</v>
      </c>
      <c r="J29" s="8" t="s">
        <v>22</v>
      </c>
      <c r="K29" s="8" t="s">
        <v>22</v>
      </c>
      <c r="L29" s="8" t="s">
        <v>22</v>
      </c>
      <c r="M29" s="8" t="s">
        <v>22</v>
      </c>
      <c r="N29" s="8" t="s">
        <v>22</v>
      </c>
      <c r="O29" s="9">
        <v>13.92</v>
      </c>
      <c r="P29" s="9">
        <v>11.81</v>
      </c>
      <c r="Q29" s="9">
        <v>8.2949999999999999</v>
      </c>
      <c r="R29" s="9">
        <v>0.34100000000000003</v>
      </c>
      <c r="S29" s="9">
        <v>8.32</v>
      </c>
      <c r="T29" s="9">
        <v>0.28299999999999997</v>
      </c>
      <c r="U29" s="9"/>
      <c r="V29" s="9"/>
    </row>
    <row r="30" spans="1:22" x14ac:dyDescent="0.25">
      <c r="O30" s="10">
        <f>O29/4392</f>
        <v>3.1693989071038251E-3</v>
      </c>
      <c r="P30" s="10">
        <f t="shared" ref="P30:V30" si="0">P29/4392</f>
        <v>2.6889799635701275E-3</v>
      </c>
      <c r="Q30" s="10">
        <f t="shared" si="0"/>
        <v>1.8886612021857922E-3</v>
      </c>
      <c r="R30" s="10">
        <f t="shared" si="0"/>
        <v>7.7641165755919865E-5</v>
      </c>
      <c r="S30" s="10">
        <f t="shared" si="0"/>
        <v>1.8943533697632058E-3</v>
      </c>
      <c r="T30" s="10">
        <f t="shared" si="0"/>
        <v>6.4435336976320575E-5</v>
      </c>
      <c r="U30" s="10">
        <f t="shared" si="0"/>
        <v>0</v>
      </c>
      <c r="V30" s="10">
        <f t="shared" si="0"/>
        <v>0</v>
      </c>
    </row>
    <row r="31" spans="1:22" x14ac:dyDescent="0.25">
      <c r="O31" s="10"/>
      <c r="P31" s="10"/>
      <c r="Q31" s="10"/>
      <c r="R31" s="10"/>
      <c r="S31" s="10"/>
      <c r="T31" s="10"/>
      <c r="U31" s="10"/>
      <c r="V31" s="10"/>
    </row>
    <row r="32" spans="1:22" x14ac:dyDescent="0.25">
      <c r="O32" s="10"/>
      <c r="P32" s="10"/>
      <c r="Q32" s="10"/>
      <c r="R32" s="10"/>
      <c r="S32" s="10"/>
      <c r="T32" s="10"/>
      <c r="U32" s="10"/>
      <c r="V32" s="10"/>
    </row>
    <row r="33" spans="15:22" ht="76.5" x14ac:dyDescent="0.25">
      <c r="O33" s="11" t="s">
        <v>72</v>
      </c>
      <c r="P33" s="11" t="s">
        <v>73</v>
      </c>
      <c r="Q33" s="11" t="s">
        <v>74</v>
      </c>
      <c r="R33" s="11" t="s">
        <v>75</v>
      </c>
      <c r="S33" s="11" t="s">
        <v>76</v>
      </c>
      <c r="T33" s="11" t="s">
        <v>77</v>
      </c>
      <c r="U33" s="11" t="s">
        <v>78</v>
      </c>
      <c r="V33" s="11" t="s">
        <v>79</v>
      </c>
    </row>
    <row r="34" spans="15:22" ht="12.75" x14ac:dyDescent="0.25">
      <c r="O34" s="12">
        <f>O30+P30</f>
        <v>5.8583788706739522E-3</v>
      </c>
      <c r="P34" s="12">
        <f>O29+P29</f>
        <v>25.73</v>
      </c>
      <c r="Q34" s="12">
        <f>Q30+S30+U30</f>
        <v>3.7830145719489981E-3</v>
      </c>
      <c r="R34" s="12">
        <f>Q29+S29+U29</f>
        <v>16.615000000000002</v>
      </c>
      <c r="S34" s="12">
        <f>R30+T30+V30</f>
        <v>1.4207650273224043E-4</v>
      </c>
      <c r="T34" s="12">
        <f>R29+T29+V29</f>
        <v>0.624</v>
      </c>
      <c r="U34" s="12">
        <f>O34+S34</f>
        <v>6.0004553734061923E-3</v>
      </c>
      <c r="V34" s="12">
        <f>P34+T34</f>
        <v>26.353999999999999</v>
      </c>
    </row>
    <row r="35" spans="15:22" x14ac:dyDescent="0.25">
      <c r="O35" s="10"/>
      <c r="P35" s="10"/>
      <c r="Q35" s="10"/>
      <c r="R35" s="10"/>
      <c r="S35" s="10"/>
      <c r="T35" s="10"/>
      <c r="U35" s="10"/>
      <c r="V35" s="10"/>
    </row>
    <row r="36" spans="15:22" x14ac:dyDescent="0.25">
      <c r="O36" s="10"/>
      <c r="P36" s="10"/>
      <c r="Q36" s="10"/>
      <c r="R36" s="10"/>
      <c r="S36" s="10"/>
      <c r="T36" s="10"/>
      <c r="U36" s="10"/>
      <c r="V36" s="10"/>
    </row>
    <row r="37" spans="15:22" x14ac:dyDescent="0.25">
      <c r="O37" s="10"/>
      <c r="P37" s="10"/>
      <c r="Q37" s="10"/>
      <c r="R37" s="10"/>
      <c r="S37" s="10"/>
      <c r="T37" s="10"/>
      <c r="U37" s="10"/>
      <c r="V37" s="10"/>
    </row>
    <row r="38" spans="15:22" x14ac:dyDescent="0.25">
      <c r="O38" s="10"/>
      <c r="P38" s="10"/>
      <c r="Q38" s="10"/>
      <c r="R38" s="10"/>
      <c r="S38" s="10"/>
      <c r="T38" s="10"/>
      <c r="U38" s="10"/>
      <c r="V38" s="10"/>
    </row>
    <row r="39" spans="15:22" x14ac:dyDescent="0.25">
      <c r="O39" s="10"/>
      <c r="P39" s="10"/>
      <c r="Q39" s="10"/>
      <c r="R39" s="10"/>
      <c r="S39" s="10"/>
      <c r="T39" s="10"/>
      <c r="U39" s="10"/>
      <c r="V39" s="10"/>
    </row>
  </sheetData>
  <mergeCells count="1">
    <mergeCell ref="A1:V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Uch</vt:lpstr>
      <vt:lpstr>Istok owner Филиал ООО «КТИ»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79054</dc:creator>
  <cp:lastModifiedBy>79054</cp:lastModifiedBy>
  <dcterms:created xsi:type="dcterms:W3CDTF">2025-09-01T10:20:08Z</dcterms:created>
  <dcterms:modified xsi:type="dcterms:W3CDTF">2025-09-01T13:08:44Z</dcterms:modified>
</cp:coreProperties>
</file>