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9" i="1"/>
  <c r="F126"/>
  <c r="F125" s="1"/>
  <c r="F134" l="1"/>
  <c r="F14" l="1"/>
  <c r="F82"/>
  <c r="F81" s="1"/>
  <c r="F51"/>
  <c r="F50" s="1"/>
  <c r="F138" l="1"/>
  <c r="F137" s="1"/>
  <c r="F157"/>
  <c r="F156" s="1"/>
  <c r="F154" s="1"/>
  <c r="F152"/>
  <c r="F151" s="1"/>
  <c r="F147"/>
  <c r="F146" s="1"/>
  <c r="F142"/>
  <c r="F141"/>
  <c r="F13"/>
  <c r="F12" s="1"/>
  <c r="F11" s="1"/>
  <c r="F133"/>
  <c r="F132" s="1"/>
  <c r="F130"/>
  <c r="F129" s="1"/>
  <c r="F128" s="1"/>
  <c r="F123"/>
  <c r="F122" s="1"/>
  <c r="F121" s="1"/>
  <c r="F119"/>
  <c r="F118" s="1"/>
  <c r="F117" s="1"/>
  <c r="F115"/>
  <c r="F114" s="1"/>
  <c r="F113" s="1"/>
  <c r="F111"/>
  <c r="F110" s="1"/>
  <c r="F106"/>
  <c r="F105" s="1"/>
  <c r="F104" s="1"/>
  <c r="F102"/>
  <c r="F100"/>
  <c r="F98"/>
  <c r="F96"/>
  <c r="F93"/>
  <c r="F92" s="1"/>
  <c r="F90"/>
  <c r="F86"/>
  <c r="F85" s="1"/>
  <c r="F84" s="1"/>
  <c r="F80"/>
  <c r="F78"/>
  <c r="F77" s="1"/>
  <c r="F76" s="1"/>
  <c r="F74"/>
  <c r="F73" s="1"/>
  <c r="F72" s="1"/>
  <c r="F70"/>
  <c r="F69" s="1"/>
  <c r="F68" s="1"/>
  <c r="F66"/>
  <c r="F65" s="1"/>
  <c r="F64" s="1"/>
  <c r="F62"/>
  <c r="F61" s="1"/>
  <c r="F60" s="1"/>
  <c r="F57"/>
  <c r="F58"/>
  <c r="F55"/>
  <c r="F54" s="1"/>
  <c r="F53" s="1"/>
  <c r="F49"/>
  <c r="F47"/>
  <c r="F46" s="1"/>
  <c r="F45" s="1"/>
  <c r="F43"/>
  <c r="F42" s="1"/>
  <c r="F41" s="1"/>
  <c r="F39"/>
  <c r="F38" s="1"/>
  <c r="F37" s="1"/>
  <c r="F35"/>
  <c r="F34" s="1"/>
  <c r="F33" s="1"/>
  <c r="F29"/>
  <c r="F28" s="1"/>
  <c r="F27" s="1"/>
  <c r="F23"/>
  <c r="F22" s="1"/>
  <c r="F21" s="1"/>
  <c r="F19"/>
  <c r="F18" s="1"/>
  <c r="F17" s="1"/>
  <c r="F10" l="1"/>
  <c r="F150"/>
  <c r="F89"/>
  <c r="F88"/>
  <c r="F109"/>
  <c r="F108" s="1"/>
  <c r="F95"/>
  <c r="H9" l="1"/>
</calcChain>
</file>

<file path=xl/sharedStrings.xml><?xml version="1.0" encoding="utf-8"?>
<sst xmlns="http://schemas.openxmlformats.org/spreadsheetml/2006/main" count="318" uniqueCount="202">
  <si>
    <t>ЦСР</t>
  </si>
  <si>
    <t>ВР</t>
  </si>
  <si>
    <t>Сумма</t>
  </si>
  <si>
    <t xml:space="preserve">Наименование </t>
  </si>
  <si>
    <t>№ п/п</t>
  </si>
  <si>
    <t>(тыс. руб.)</t>
  </si>
  <si>
    <t>Всего расходов</t>
  </si>
  <si>
    <t>Комплектование книжных фондов библиотек муниципальных образований</t>
  </si>
  <si>
    <t xml:space="preserve">Мобилизационная и вневойсковая подготовка </t>
  </si>
  <si>
    <t>Осуществление первичного воинского учета на территориях, где отсутствуют военные комиссариаты</t>
  </si>
  <si>
    <t>Уличное освещение</t>
  </si>
  <si>
    <t>Сенного сельского поселения</t>
  </si>
  <si>
    <t>Озеленение</t>
  </si>
  <si>
    <t>Резервные фонды</t>
  </si>
  <si>
    <t>Субсидии бюджетным учреждениям на иные цели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</si>
  <si>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</si>
  <si>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120</t>
  </si>
  <si>
    <t>240</t>
  </si>
  <si>
    <t>850</t>
  </si>
  <si>
    <t>Уплата налогов, сборов и иных платежей</t>
  </si>
  <si>
    <t>Резервные средства</t>
  </si>
  <si>
    <t>870</t>
  </si>
  <si>
    <t>110</t>
  </si>
  <si>
    <t>Иные закупки товаров, работ и услуг для государственных (муниципальных) нужд</t>
  </si>
  <si>
    <t>Расходы на обеспечение функций органов местного самоуправления</t>
  </si>
  <si>
    <t>Обеспечение деятельности администрации Сенного сельского поселения Темрюкского района</t>
  </si>
  <si>
    <t>Образование и организация деятельности административных комиссий</t>
  </si>
  <si>
    <t>Обеспечение функционирования контрольно-счетной палаты муниципального образования Темрюкский район</t>
  </si>
  <si>
    <t>Расходы на обеспечение деятельности (оказание услуг) муниципальных учреждений</t>
  </si>
  <si>
    <t>Резервные фонды администрации Сенного сельского поселения Темрюкского района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</si>
  <si>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</si>
  <si>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Пособия и компенсации гражданам и иные социальные выплаты, кроме публичных нормативных обязательств</t>
  </si>
  <si>
    <t>Обеспечение первичного воинского учета на территориях, где отсутствуют военные комиссариаты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</si>
  <si>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</si>
  <si>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</si>
  <si>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</si>
  <si>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Поддержка деятельности территориального общественного самоуправления</t>
  </si>
  <si>
    <t>Обеспечение ведения бухгалтерского учета</t>
  </si>
  <si>
    <t>Обеспечение материально-технического обеспечения администрации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</si>
  <si>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</si>
  <si>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</si>
  <si>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</si>
  <si>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Мероприятия в области развития, эксплуатации и обслуживании информационно-коммуникационных технологий</t>
  </si>
  <si>
    <t>Реализация мероприятий праздничных дней и памятных дат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</si>
  <si>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</si>
  <si>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</si>
  <si>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Мероприятия по укреплению правопорядка, профилактике правонарушений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</si>
  <si>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</si>
  <si>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Муниципальная программа "Противодействие коррупции в Сенном  сельском поселении Темрюкского района"</t>
  </si>
  <si>
    <t>Мероприятия в области дорожного хозяйства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</si>
  <si>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района»</t>
  </si>
  <si>
    <t>Мероприятия в области поддержки малого и среднего предпринимательства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</si>
  <si>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</si>
  <si>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>Мероприятия в области газоснабжения</t>
  </si>
  <si>
    <t xml:space="preserve">Муниципальная программа Сенного сельского поселения Темрюкского района «Благоустройство территории  Сенного сельского поселения Темрюкского района» 
</t>
  </si>
  <si>
    <t>Муниципальная программа «Молодежь Сенного сельского поселения Темрюкского района»</t>
  </si>
  <si>
    <t>Реализация мероприятий молодежной политики</t>
  </si>
  <si>
    <t xml:space="preserve">Муниципальная программа «Развитие культуры  Сенного сельского поселения Темрюкского района»
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</si>
  <si>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</si>
  <si>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</si>
  <si>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</si>
  <si>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Кадровое обеспечение сферы культуры и искусства</t>
  </si>
  <si>
    <t>Поддержка МБУК «Сенная ЦКС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</si>
  <si>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</si>
  <si>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</si>
  <si>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</si>
  <si>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</si>
  <si>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</si>
  <si>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Финансовое обеспечение непрограммных мероприятий</t>
  </si>
  <si>
    <t>Обеспечение деятельности высшего должностного лица Сенного сельского поселения Темрюкского района</t>
  </si>
  <si>
    <t>Расходы на выплаты персоналу государственных органов (органов местного самоуправления)</t>
  </si>
  <si>
    <t>Расходы на выплаты персоналу казенных учреждений</t>
  </si>
  <si>
    <t>Обеспечение информационного освещения деятельности администрации</t>
  </si>
  <si>
    <t>Муниципальная программа «Формирование доступной среды жизнедеятельности для инвалидов в Сенном сельском поселении Темрюкского района на 2016 год»</t>
  </si>
  <si>
    <t xml:space="preserve">Создание и развитие  доступной среды для  инвалидов и других маломобильных групп населения </t>
  </si>
  <si>
    <t>Иные закупки товаров, работ и услуг для государственных нужд</t>
  </si>
  <si>
    <t>Предупреждение и ликвидация чрезвычайных ситуаций на территории Сенного сельского поселения Темрюкского района</t>
  </si>
  <si>
    <t xml:space="preserve">Мероприятия по предупреждению и ликвидации последствий чрезвычайных ситуаций 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</si>
  <si>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</si>
  <si>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 xml:space="preserve">Муниципальная программа «Повышение безопасности дорожного движения на территории Сенного сельского поселения Темрюкского района» </t>
  </si>
  <si>
    <t xml:space="preserve">Мероприятия в области обеспечения безопасности дорожного движения </t>
  </si>
  <si>
    <t xml:space="preserve">Муниципальная программа «Развитие  земельных и имущественных отношений» </t>
  </si>
  <si>
    <t>Подготовка землеустроительной документации  на территории Сенного сельского поселения Темрюкского района</t>
  </si>
  <si>
    <t>Содержание мест захоронения</t>
  </si>
  <si>
    <t>Прочее благоустройство</t>
  </si>
  <si>
    <t>Реализация мероприятий по сохранению и охране объектов культурного наследия (памятников культуры и искусства)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</si>
  <si>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   Сенного  сельского поселения Темрюкского района»
</t>
  </si>
  <si>
    <t>Выплата пенсионного обеспечения за выслугу лет</t>
  </si>
  <si>
    <t>Публичные нормативные социальные выплаты гражданам</t>
  </si>
  <si>
    <t>8100000190</t>
  </si>
  <si>
    <t>5000000000</t>
  </si>
  <si>
    <t>5010000000</t>
  </si>
  <si>
    <t>8000000000</t>
  </si>
  <si>
    <t>8200000000</t>
  </si>
  <si>
    <t>8200060190</t>
  </si>
  <si>
    <t>8300000000</t>
  </si>
  <si>
    <t>8300000190</t>
  </si>
  <si>
    <t>8400000000</t>
  </si>
  <si>
    <t>8400010190</t>
  </si>
  <si>
    <t>5020000000</t>
  </si>
  <si>
    <t>5030000000</t>
  </si>
  <si>
    <t>5050000000</t>
  </si>
  <si>
    <t>8500051180</t>
  </si>
  <si>
    <t>5700000000</t>
  </si>
  <si>
    <t>5800000000</t>
  </si>
  <si>
    <t>6000000000</t>
  </si>
  <si>
    <t>6500000000</t>
  </si>
  <si>
    <t>540</t>
  </si>
  <si>
    <t>360</t>
  </si>
  <si>
    <t>310</t>
  </si>
  <si>
    <t>Приложение № 6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</si>
  <si>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</si>
  <si>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5010100000</t>
  </si>
  <si>
    <t>Учет объектов муниципального имущества</t>
  </si>
  <si>
    <t>5020100000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</si>
  <si>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</si>
  <si>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</si>
  <si>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5010100190</t>
  </si>
  <si>
    <t>5030100590</t>
  </si>
  <si>
    <t>5040000000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</si>
  <si>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</si>
  <si>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5040100000</t>
  </si>
  <si>
    <t>5040100590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</si>
  <si>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</si>
  <si>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</si>
  <si>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5050100000</t>
  </si>
  <si>
    <t>5050100260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</si>
  <si>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</si>
  <si>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Развитие и эксплуатация вычислительных сетей и каналов передачи данных на основе новейших телекоммуникационных технологий</t>
  </si>
  <si>
    <t>Мероприятия  праздничных дней и памятных дат, проводимых администрацией Сенного сельского поселения Темрюкского района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</si>
  <si>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</si>
  <si>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 xml:space="preserve">Противодействие злоупотреблению наркотиками и их незаконному обороту </t>
  </si>
  <si>
    <t>Реализация мероприятий по противодействию незаконного потребления и оборота наркотических средств</t>
  </si>
  <si>
    <t>Осуществление мероприятий по противодействию коррупции в Сенном сельском поселении Темрюкского района</t>
  </si>
  <si>
    <t>Изготовление агитационных материалов по противодействию коррупции</t>
  </si>
  <si>
    <t>5700100000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</si>
  <si>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</si>
  <si>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5800100000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</si>
  <si>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</si>
  <si>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6000100000</t>
  </si>
  <si>
    <t>Мероприятия по землеустройству и землепользованию</t>
  </si>
  <si>
    <t>6000110160</t>
  </si>
  <si>
    <t xml:space="preserve">Поддержка малого и среднего предпринимательства на территории Сенного  сельского поселения Темрюкского района </t>
  </si>
  <si>
    <t>Мероприятия в области водоснабжения в Сенном сельском поселении Темрюкского района</t>
  </si>
  <si>
    <t>Водоснабжение</t>
  </si>
  <si>
    <t>Газоснабжение</t>
  </si>
  <si>
    <t>Создание благоприятных условий для комплексного развития и жизнедеятельности детей в Сенном сельском поселении Темрюкского района</t>
  </si>
  <si>
    <t>Обеспечение деятельности МБУК "Сенная ЦКС" Сенного сельского поселения Темрюкского района</t>
  </si>
  <si>
    <t>Реализация мероприятий по кадровому обеспечению сферы культуры и искусства</t>
  </si>
  <si>
    <t>Укрепление материально-технической базы учреждения культуры</t>
  </si>
  <si>
    <t>Сохранение и поддержание объектов культурного наследия</t>
  </si>
  <si>
    <t>Улучшение материального положения пенсионеров муниципальной службы  Сенного сельского поселения Темрюкского района</t>
  </si>
  <si>
    <t>Развитие физической культуры и массового спорта в Сенном сельском поселении Темрюкского района</t>
  </si>
  <si>
    <t>к проекту бюджета</t>
  </si>
  <si>
    <t>Темрюкского района на 2017 год</t>
  </si>
  <si>
    <t>Иные межбюджетные трансферты</t>
  </si>
  <si>
    <t>Распределение  бюджетных ассигнований по целевым статьям (муниципальным программам Сенного сельского поселения Темрюкского района и непрограммным направлениям деятельности) , группам (группам и подгруппам) видов расходов  классификации расходов бюджетов на 2017 год</t>
  </si>
  <si>
    <t>5500000000</t>
  </si>
  <si>
    <t>5600000000</t>
  </si>
  <si>
    <t>5600100000</t>
  </si>
  <si>
    <t>5700110010</t>
  </si>
  <si>
    <t>6200000000</t>
  </si>
  <si>
    <t>6500100000</t>
  </si>
  <si>
    <t>6500110170</t>
  </si>
  <si>
    <t>6600000000</t>
  </si>
  <si>
    <t>6600100000</t>
  </si>
  <si>
    <t>6600110280</t>
  </si>
  <si>
    <t>5400000000</t>
  </si>
  <si>
    <t>5410000000</t>
  </si>
  <si>
    <t>5410110100</t>
  </si>
  <si>
    <t>5420100000</t>
  </si>
  <si>
    <t>5420110110</t>
  </si>
  <si>
    <t>5420010110</t>
  </si>
  <si>
    <t>540000000</t>
  </si>
  <si>
    <t>5430100000</t>
  </si>
  <si>
    <t>5430110130</t>
  </si>
  <si>
    <t>5440000000</t>
  </si>
  <si>
    <t>5440100000</t>
  </si>
  <si>
    <t>5440110140</t>
  </si>
  <si>
    <t>5500100000</t>
  </si>
  <si>
    <t>5500110150</t>
  </si>
  <si>
    <t>5600110010</t>
  </si>
  <si>
    <t>5800110080</t>
  </si>
  <si>
    <t>6000110200</t>
  </si>
  <si>
    <t>6000210210</t>
  </si>
  <si>
    <t>6000310220</t>
  </si>
  <si>
    <t>6000410230</t>
  </si>
  <si>
    <t>6100000000</t>
  </si>
  <si>
    <t>6100100000</t>
  </si>
  <si>
    <t>6100110240</t>
  </si>
  <si>
    <t>6100010240</t>
  </si>
  <si>
    <t>6210000000</t>
  </si>
  <si>
    <t>6210100000</t>
  </si>
  <si>
    <t>6210100590</t>
  </si>
  <si>
    <t>6220000000</t>
  </si>
  <si>
    <t>6220100000</t>
  </si>
  <si>
    <t>6220100590</t>
  </si>
  <si>
    <t>6230000000</t>
  </si>
  <si>
    <t>6230100000</t>
  </si>
  <si>
    <t>6300110250</t>
  </si>
  <si>
    <t xml:space="preserve">Исполняющий обязанности главы </t>
  </si>
  <si>
    <t>Темрюкского района                                                                                        М.Е. Шлычков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</si>
</sst>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0"/>
      <name val="Arial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6" tint="-0.24997711111789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8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Fill="1" applyAlignment="1"/>
    <xf numFmtId="0" fontId="4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Fill="1" applyAlignment="1">
      <alignment horizontal="left"/>
    </xf>
    <xf numFmtId="0" fontId="4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" fillId="0" borderId="2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/>
    </xf>
    <xf numFmtId="0" fontId="6" fillId="0" borderId="0" xfId="0" applyFont="1" applyAlignment="1">
      <alignment vertical="top"/>
    </xf>
    <xf numFmtId="0" fontId="4" fillId="0" borderId="0" xfId="0" applyFont="1" applyFill="1" applyBorder="1" applyAlignment="1">
      <alignment horizontal="left" vertical="top" wrapText="1"/>
    </xf>
    <xf numFmtId="49" fontId="4" fillId="0" borderId="0" xfId="0" applyNumberFormat="1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0" xfId="0" applyFont="1" applyFill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left" wrapText="1"/>
    </xf>
    <xf numFmtId="0" fontId="1" fillId="0" borderId="0" xfId="0" applyFont="1" applyFill="1"/>
    <xf numFmtId="49" fontId="4" fillId="0" borderId="0" xfId="0" applyNumberFormat="1" applyFont="1" applyAlignment="1">
      <alignment horizontal="center" vertical="top"/>
    </xf>
    <xf numFmtId="0" fontId="4" fillId="0" borderId="0" xfId="0" applyNumberFormat="1" applyFont="1" applyAlignment="1">
      <alignment horizontal="left" vertical="top"/>
    </xf>
    <xf numFmtId="0" fontId="4" fillId="0" borderId="0" xfId="0" applyNumberFormat="1" applyFont="1" applyAlignment="1">
      <alignment horizontal="center" vertical="top"/>
    </xf>
    <xf numFmtId="164" fontId="6" fillId="0" borderId="0" xfId="0" applyNumberFormat="1" applyFont="1" applyAlignment="1">
      <alignment vertical="top"/>
    </xf>
    <xf numFmtId="0" fontId="4" fillId="0" borderId="0" xfId="0" applyFont="1" applyBorder="1" applyAlignment="1">
      <alignment horizontal="left" vertical="top" wrapText="1"/>
    </xf>
    <xf numFmtId="49" fontId="4" fillId="0" borderId="0" xfId="0" applyNumberFormat="1" applyFont="1" applyBorder="1" applyAlignment="1">
      <alignment horizontal="left" vertical="top" wrapText="1"/>
    </xf>
    <xf numFmtId="49" fontId="4" fillId="0" borderId="0" xfId="0" applyNumberFormat="1" applyFont="1" applyBorder="1" applyAlignment="1">
      <alignment horizontal="center" vertical="top" wrapText="1"/>
    </xf>
    <xf numFmtId="164" fontId="4" fillId="0" borderId="0" xfId="0" applyNumberFormat="1" applyFont="1" applyBorder="1" applyAlignment="1">
      <alignment vertical="top"/>
    </xf>
    <xf numFmtId="0" fontId="4" fillId="0" borderId="0" xfId="0" applyNumberFormat="1" applyFont="1" applyBorder="1" applyAlignment="1">
      <alignment horizontal="center" vertical="top" wrapText="1"/>
    </xf>
    <xf numFmtId="49" fontId="4" fillId="0" borderId="0" xfId="0" applyNumberFormat="1" applyFont="1" applyBorder="1" applyAlignment="1">
      <alignment horizontal="left" vertical="top"/>
    </xf>
    <xf numFmtId="0" fontId="4" fillId="0" borderId="0" xfId="0" applyNumberFormat="1" applyFont="1" applyBorder="1" applyAlignment="1">
      <alignment horizontal="center" vertical="top"/>
    </xf>
    <xf numFmtId="49" fontId="4" fillId="0" borderId="0" xfId="0" applyNumberFormat="1" applyFont="1" applyBorder="1" applyAlignment="1">
      <alignment horizontal="center" vertical="top"/>
    </xf>
    <xf numFmtId="49" fontId="4" fillId="0" borderId="0" xfId="0" applyNumberFormat="1" applyFont="1" applyFill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vertical="top" wrapText="1"/>
    </xf>
    <xf numFmtId="49" fontId="4" fillId="0" borderId="0" xfId="0" applyNumberFormat="1" applyFont="1" applyFill="1" applyBorder="1" applyAlignment="1">
      <alignment horizontal="center" vertical="top"/>
    </xf>
    <xf numFmtId="49" fontId="4" fillId="0" borderId="0" xfId="0" applyNumberFormat="1" applyFont="1" applyFill="1" applyBorder="1" applyAlignment="1">
      <alignment vertical="top"/>
    </xf>
    <xf numFmtId="164" fontId="4" fillId="0" borderId="0" xfId="0" applyNumberFormat="1" applyFont="1" applyFill="1" applyBorder="1" applyAlignment="1">
      <alignment horizontal="right" vertical="top"/>
    </xf>
    <xf numFmtId="164" fontId="4" fillId="0" borderId="0" xfId="0" applyNumberFormat="1" applyFont="1" applyBorder="1" applyAlignment="1">
      <alignment horizontal="right" vertical="top"/>
    </xf>
    <xf numFmtId="0" fontId="4" fillId="0" borderId="0" xfId="0" applyFont="1" applyBorder="1" applyAlignment="1">
      <alignment horizontal="justify" vertical="top"/>
    </xf>
    <xf numFmtId="0" fontId="9" fillId="0" borderId="0" xfId="0" applyFont="1" applyAlignment="1">
      <alignment horizontal="left" vertical="top" wrapText="1"/>
    </xf>
    <xf numFmtId="164" fontId="0" fillId="0" borderId="0" xfId="0" applyNumberFormat="1"/>
    <xf numFmtId="49" fontId="10" fillId="0" borderId="0" xfId="0" applyNumberFormat="1" applyFont="1" applyBorder="1"/>
    <xf numFmtId="49" fontId="9" fillId="0" borderId="0" xfId="0" applyNumberFormat="1" applyFont="1" applyAlignment="1">
      <alignment horizontal="center"/>
    </xf>
    <xf numFmtId="0" fontId="9" fillId="0" borderId="0" xfId="0" applyFont="1" applyAlignment="1">
      <alignment horizontal="justify"/>
    </xf>
    <xf numFmtId="0" fontId="9" fillId="0" borderId="0" xfId="0" applyFont="1" applyAlignment="1">
      <alignment wrapText="1"/>
    </xf>
    <xf numFmtId="164" fontId="9" fillId="0" borderId="0" xfId="0" applyNumberFormat="1" applyFont="1" applyAlignment="1">
      <alignment wrapText="1"/>
    </xf>
    <xf numFmtId="164" fontId="4" fillId="0" borderId="0" xfId="0" applyNumberFormat="1" applyFont="1" applyAlignment="1">
      <alignment vertical="top"/>
    </xf>
    <xf numFmtId="0" fontId="4" fillId="0" borderId="0" xfId="0" applyFont="1"/>
    <xf numFmtId="0" fontId="1" fillId="0" borderId="0" xfId="0" applyFont="1" applyAlignment="1">
      <alignment horizontal="left" vertical="top"/>
    </xf>
    <xf numFmtId="164" fontId="1" fillId="0" borderId="0" xfId="0" applyNumberFormat="1" applyFont="1" applyAlignment="1">
      <alignment vertical="top"/>
    </xf>
    <xf numFmtId="49" fontId="9" fillId="0" borderId="0" xfId="0" applyNumberFormat="1" applyFont="1" applyAlignment="1">
      <alignment horizontal="center" vertical="top"/>
    </xf>
    <xf numFmtId="0" fontId="4" fillId="0" borderId="0" xfId="0" applyNumberFormat="1" applyFont="1" applyFill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49" fontId="8" fillId="0" borderId="0" xfId="1" applyNumberFormat="1" applyFont="1" applyFill="1" applyBorder="1" applyAlignment="1">
      <alignment horizontal="left" vertical="top" wrapText="1"/>
    </xf>
    <xf numFmtId="49" fontId="8" fillId="0" borderId="0" xfId="1" applyNumberFormat="1" applyFont="1" applyFill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Fill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wrapText="1"/>
    </xf>
  </cellXfs>
  <cellStyles count="2">
    <cellStyle name="Обычный" xfId="0" builtinId="0"/>
    <cellStyle name="Обычный_Бюджетная классификация 2005 конс. бюджет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172"/>
  <sheetViews>
    <sheetView tabSelected="1" topLeftCell="B148" workbookViewId="0">
      <selection activeCell="F169" sqref="F169"/>
    </sheetView>
  </sheetViews>
  <sheetFormatPr defaultRowHeight="12.75"/>
  <cols>
    <col min="1" max="1" width="7.5703125" customWidth="1"/>
    <col min="2" max="2" width="4" style="12" customWidth="1"/>
    <col min="3" max="3" width="55.28515625" style="12" customWidth="1"/>
    <col min="4" max="4" width="11.42578125" style="23" customWidth="1"/>
    <col min="5" max="5" width="6" style="3" customWidth="1"/>
    <col min="6" max="6" width="13.140625" style="3" customWidth="1"/>
    <col min="8" max="8" width="10.140625" bestFit="1" customWidth="1"/>
  </cols>
  <sheetData>
    <row r="1" spans="2:8" s="1" customFormat="1" ht="11.25" customHeight="1">
      <c r="B1" s="12"/>
      <c r="C1" s="10"/>
      <c r="D1" s="10" t="s">
        <v>110</v>
      </c>
      <c r="E1" s="5"/>
      <c r="F1" s="5"/>
    </row>
    <row r="2" spans="2:8" s="1" customFormat="1" ht="11.25" customHeight="1">
      <c r="B2" s="12"/>
      <c r="C2" s="22"/>
      <c r="D2" s="63" t="s">
        <v>153</v>
      </c>
      <c r="E2" s="63"/>
      <c r="F2" s="63"/>
    </row>
    <row r="3" spans="2:8" s="1" customFormat="1" ht="11.25" customHeight="1">
      <c r="B3" s="12"/>
      <c r="C3" s="4"/>
      <c r="D3" s="4" t="s">
        <v>11</v>
      </c>
      <c r="E3" s="6"/>
      <c r="F3" s="6"/>
    </row>
    <row r="4" spans="2:8" s="1" customFormat="1" ht="11.25" customHeight="1">
      <c r="B4" s="12"/>
      <c r="C4" s="4"/>
      <c r="D4" s="61" t="s">
        <v>154</v>
      </c>
      <c r="E4" s="61"/>
      <c r="F4" s="61"/>
    </row>
    <row r="5" spans="2:8" s="1" customFormat="1" ht="12.75" customHeight="1">
      <c r="B5" s="12"/>
      <c r="C5" s="4"/>
      <c r="D5" s="62"/>
      <c r="E5" s="62"/>
      <c r="F5" s="62"/>
    </row>
    <row r="6" spans="2:8" s="2" customFormat="1" ht="41.25" customHeight="1">
      <c r="B6" s="64" t="s">
        <v>156</v>
      </c>
      <c r="C6" s="65"/>
      <c r="D6" s="65"/>
      <c r="E6" s="65"/>
      <c r="F6" s="65"/>
    </row>
    <row r="7" spans="2:8" s="2" customFormat="1" ht="9" customHeight="1">
      <c r="B7" s="20"/>
      <c r="C7" s="14"/>
      <c r="D7" s="24"/>
      <c r="E7" s="66" t="s">
        <v>5</v>
      </c>
      <c r="F7" s="67"/>
    </row>
    <row r="8" spans="2:8" s="2" customFormat="1" ht="25.5" customHeight="1">
      <c r="B8" s="21" t="s">
        <v>4</v>
      </c>
      <c r="C8" s="15" t="s">
        <v>3</v>
      </c>
      <c r="D8" s="7" t="s">
        <v>0</v>
      </c>
      <c r="E8" s="7" t="s">
        <v>1</v>
      </c>
      <c r="F8" s="7" t="s">
        <v>2</v>
      </c>
    </row>
    <row r="9" spans="2:8">
      <c r="B9" s="13"/>
      <c r="C9" s="16" t="s">
        <v>6</v>
      </c>
      <c r="D9" s="27"/>
      <c r="E9" s="28"/>
      <c r="F9" s="29">
        <f>F10+F37+F41+F45+F125+F49+F53+F72+F68+F76+F84+F88+F95+F104+F108+F121+F128+F132+F137+F141+F146+F151+F156+F80</f>
        <v>27333.399999999994</v>
      </c>
      <c r="H9" s="46">
        <f>27333.4-F9</f>
        <v>0</v>
      </c>
    </row>
    <row r="10" spans="2:8" ht="25.5">
      <c r="B10" s="8"/>
      <c r="C10" s="30" t="s">
        <v>33</v>
      </c>
      <c r="D10" s="26" t="s">
        <v>90</v>
      </c>
      <c r="E10" s="37"/>
      <c r="F10" s="33">
        <f>F11+F17+F21+F27+F33</f>
        <v>8439.7889999999989</v>
      </c>
    </row>
    <row r="11" spans="2:8" ht="25.5">
      <c r="B11" s="8"/>
      <c r="C11" s="30" t="s">
        <v>34</v>
      </c>
      <c r="D11" s="32" t="s">
        <v>91</v>
      </c>
      <c r="E11" s="32"/>
      <c r="F11" s="33">
        <f>F12</f>
        <v>4352.8</v>
      </c>
    </row>
    <row r="12" spans="2:8" ht="38.25">
      <c r="B12" s="8"/>
      <c r="C12" s="30" t="s">
        <v>111</v>
      </c>
      <c r="D12" s="32" t="s">
        <v>112</v>
      </c>
      <c r="E12" s="32"/>
      <c r="F12" s="33">
        <f>F13</f>
        <v>4352.8</v>
      </c>
    </row>
    <row r="13" spans="2:8" ht="13.5" customHeight="1">
      <c r="B13" s="8"/>
      <c r="C13" s="31" t="s">
        <v>24</v>
      </c>
      <c r="D13" s="32" t="s">
        <v>117</v>
      </c>
      <c r="E13" s="32"/>
      <c r="F13" s="33">
        <f>F14+F15+F16</f>
        <v>4352.8</v>
      </c>
    </row>
    <row r="14" spans="2:8" ht="25.5">
      <c r="B14" s="8"/>
      <c r="C14" s="30" t="s">
        <v>70</v>
      </c>
      <c r="D14" s="32" t="s">
        <v>117</v>
      </c>
      <c r="E14" s="37" t="s">
        <v>16</v>
      </c>
      <c r="F14" s="33">
        <f>3825.5</f>
        <v>3825.5</v>
      </c>
    </row>
    <row r="15" spans="2:8" ht="25.5">
      <c r="B15" s="8"/>
      <c r="C15" s="17" t="s">
        <v>23</v>
      </c>
      <c r="D15" s="32" t="s">
        <v>117</v>
      </c>
      <c r="E15" s="37" t="s">
        <v>17</v>
      </c>
      <c r="F15" s="33">
        <v>464.3</v>
      </c>
    </row>
    <row r="16" spans="2:8">
      <c r="B16" s="8"/>
      <c r="C16" s="17" t="s">
        <v>19</v>
      </c>
      <c r="D16" s="32" t="s">
        <v>117</v>
      </c>
      <c r="E16" s="32" t="s">
        <v>18</v>
      </c>
      <c r="F16" s="33">
        <v>63</v>
      </c>
    </row>
    <row r="17" spans="2:8">
      <c r="B17" s="8"/>
      <c r="C17" s="38" t="s">
        <v>35</v>
      </c>
      <c r="D17" s="37" t="s">
        <v>99</v>
      </c>
      <c r="E17" s="32"/>
      <c r="F17" s="33">
        <f>F18</f>
        <v>100</v>
      </c>
      <c r="G17" s="48"/>
      <c r="H17" s="49"/>
    </row>
    <row r="18" spans="2:8">
      <c r="B18" s="8"/>
      <c r="C18" s="38" t="s">
        <v>113</v>
      </c>
      <c r="D18" s="37" t="s">
        <v>114</v>
      </c>
      <c r="E18" s="32"/>
      <c r="F18" s="33">
        <f>F19</f>
        <v>100</v>
      </c>
      <c r="G18" s="48"/>
      <c r="H18" s="49"/>
    </row>
    <row r="19" spans="2:8" ht="51">
      <c r="B19" s="8"/>
      <c r="C19" s="11" t="s">
        <v>30</v>
      </c>
      <c r="D19" s="57">
        <v>5020110020</v>
      </c>
      <c r="E19" s="32"/>
      <c r="F19" s="33">
        <f>F20</f>
        <v>100</v>
      </c>
      <c r="G19" s="48"/>
      <c r="H19" s="50"/>
    </row>
    <row r="20" spans="2:8" ht="25.5">
      <c r="B20" s="8"/>
      <c r="C20" s="30" t="s">
        <v>23</v>
      </c>
      <c r="D20" s="57">
        <v>5020110020</v>
      </c>
      <c r="E20" s="32" t="s">
        <v>17</v>
      </c>
      <c r="F20" s="33">
        <v>100</v>
      </c>
      <c r="G20" s="48"/>
      <c r="H20" s="50"/>
    </row>
    <row r="21" spans="2:8">
      <c r="B21" s="8"/>
      <c r="C21" s="30" t="s">
        <v>37</v>
      </c>
      <c r="D21" s="37" t="s">
        <v>100</v>
      </c>
      <c r="E21" s="32"/>
      <c r="F21" s="33">
        <f>F22</f>
        <v>1588.2629999999999</v>
      </c>
      <c r="G21" s="48"/>
      <c r="H21" s="50"/>
    </row>
    <row r="22" spans="2:8" ht="40.5" customHeight="1">
      <c r="B22" s="8"/>
      <c r="C22" s="30" t="s">
        <v>115</v>
      </c>
      <c r="D22" s="37" t="s">
        <v>116</v>
      </c>
      <c r="E22" s="32"/>
      <c r="F22" s="33">
        <f>F23</f>
        <v>1588.2629999999999</v>
      </c>
      <c r="G22" s="48"/>
      <c r="H22" s="50"/>
    </row>
    <row r="23" spans="2:8" ht="25.5">
      <c r="B23" s="8"/>
      <c r="C23" s="38" t="s">
        <v>28</v>
      </c>
      <c r="D23" s="37" t="s">
        <v>118</v>
      </c>
      <c r="E23" s="32"/>
      <c r="F23" s="33">
        <f>F24+F25+F26</f>
        <v>1588.2629999999999</v>
      </c>
      <c r="G23" s="48"/>
      <c r="H23" s="50"/>
    </row>
    <row r="24" spans="2:8">
      <c r="B24" s="8"/>
      <c r="C24" s="30" t="s">
        <v>71</v>
      </c>
      <c r="D24" s="37" t="s">
        <v>118</v>
      </c>
      <c r="E24" s="32" t="s">
        <v>22</v>
      </c>
      <c r="F24" s="33">
        <v>1467.2629999999999</v>
      </c>
      <c r="G24" s="48"/>
      <c r="H24" s="50"/>
    </row>
    <row r="25" spans="2:8" ht="25.5">
      <c r="B25" s="8"/>
      <c r="C25" s="30" t="s">
        <v>23</v>
      </c>
      <c r="D25" s="37" t="s">
        <v>118</v>
      </c>
      <c r="E25" s="32" t="s">
        <v>17</v>
      </c>
      <c r="F25" s="33">
        <v>118</v>
      </c>
      <c r="G25" s="48"/>
      <c r="H25" s="51"/>
    </row>
    <row r="26" spans="2:8">
      <c r="B26" s="8"/>
      <c r="C26" s="30" t="s">
        <v>19</v>
      </c>
      <c r="D26" s="37" t="s">
        <v>118</v>
      </c>
      <c r="E26" s="32" t="s">
        <v>18</v>
      </c>
      <c r="F26" s="33">
        <v>3</v>
      </c>
      <c r="G26" s="48"/>
      <c r="H26" s="50"/>
    </row>
    <row r="27" spans="2:8" ht="25.5">
      <c r="B27" s="8"/>
      <c r="C27" s="30" t="s">
        <v>38</v>
      </c>
      <c r="D27" s="37" t="s">
        <v>119</v>
      </c>
      <c r="E27" s="32"/>
      <c r="F27" s="33">
        <f>F28</f>
        <v>2264.326</v>
      </c>
      <c r="G27" s="48"/>
      <c r="H27" s="50"/>
    </row>
    <row r="28" spans="2:8" ht="38.25">
      <c r="B28" s="8"/>
      <c r="C28" s="30" t="s">
        <v>120</v>
      </c>
      <c r="D28" s="37" t="s">
        <v>121</v>
      </c>
      <c r="E28" s="32"/>
      <c r="F28" s="33">
        <f>F29</f>
        <v>2264.326</v>
      </c>
      <c r="G28" s="48"/>
      <c r="H28" s="50"/>
    </row>
    <row r="29" spans="2:8" ht="25.5">
      <c r="B29" s="8"/>
      <c r="C29" s="38" t="s">
        <v>28</v>
      </c>
      <c r="D29" s="37" t="s">
        <v>122</v>
      </c>
      <c r="E29" s="32"/>
      <c r="F29" s="33">
        <f>F30+F31+F32</f>
        <v>2264.326</v>
      </c>
      <c r="G29" s="48"/>
      <c r="H29" s="50"/>
    </row>
    <row r="30" spans="2:8">
      <c r="B30" s="8"/>
      <c r="C30" s="30" t="s">
        <v>71</v>
      </c>
      <c r="D30" s="37" t="s">
        <v>122</v>
      </c>
      <c r="E30" s="32" t="s">
        <v>22</v>
      </c>
      <c r="F30" s="33">
        <v>1700.326</v>
      </c>
      <c r="G30" s="48"/>
      <c r="H30" s="50"/>
    </row>
    <row r="31" spans="2:8" ht="25.5">
      <c r="B31" s="8"/>
      <c r="C31" s="30" t="s">
        <v>23</v>
      </c>
      <c r="D31" s="37" t="s">
        <v>122</v>
      </c>
      <c r="E31" s="32" t="s">
        <v>17</v>
      </c>
      <c r="F31" s="33">
        <v>552</v>
      </c>
    </row>
    <row r="32" spans="2:8">
      <c r="B32" s="8"/>
      <c r="C32" s="30" t="s">
        <v>19</v>
      </c>
      <c r="D32" s="37" t="s">
        <v>122</v>
      </c>
      <c r="E32" s="32" t="s">
        <v>18</v>
      </c>
      <c r="F32" s="33">
        <v>12</v>
      </c>
    </row>
    <row r="33" spans="2:6" ht="25.5">
      <c r="B33" s="8"/>
      <c r="C33" s="30" t="s">
        <v>36</v>
      </c>
      <c r="D33" s="37" t="s">
        <v>101</v>
      </c>
      <c r="E33" s="32"/>
      <c r="F33" s="33">
        <f>F34</f>
        <v>134.4</v>
      </c>
    </row>
    <row r="34" spans="2:6" ht="42" customHeight="1">
      <c r="B34" s="8"/>
      <c r="C34" s="30" t="s">
        <v>123</v>
      </c>
      <c r="D34" s="37" t="s">
        <v>125</v>
      </c>
      <c r="E34" s="32"/>
      <c r="F34" s="33">
        <f>F35</f>
        <v>134.4</v>
      </c>
    </row>
    <row r="35" spans="2:6" ht="54" customHeight="1">
      <c r="B35" s="8"/>
      <c r="C35" s="38" t="s">
        <v>124</v>
      </c>
      <c r="D35" s="37" t="s">
        <v>126</v>
      </c>
      <c r="E35" s="32"/>
      <c r="F35" s="33">
        <f>F36</f>
        <v>134.4</v>
      </c>
    </row>
    <row r="36" spans="2:6" ht="24.75" customHeight="1">
      <c r="B36" s="8"/>
      <c r="C36" s="30" t="s">
        <v>31</v>
      </c>
      <c r="D36" s="37" t="s">
        <v>126</v>
      </c>
      <c r="E36" s="32" t="s">
        <v>108</v>
      </c>
      <c r="F36" s="33">
        <v>134.4</v>
      </c>
    </row>
    <row r="37" spans="2:6" ht="29.25" customHeight="1">
      <c r="C37" s="11" t="s">
        <v>39</v>
      </c>
      <c r="D37" s="58">
        <v>5100000000</v>
      </c>
      <c r="E37" s="13"/>
      <c r="F37" s="52">
        <f>F38</f>
        <v>157.15</v>
      </c>
    </row>
    <row r="38" spans="2:6" ht="29.25" customHeight="1">
      <c r="C38" s="11" t="s">
        <v>111</v>
      </c>
      <c r="D38" s="58">
        <v>5100100000</v>
      </c>
      <c r="E38" s="13"/>
      <c r="F38" s="52">
        <f>F39</f>
        <v>157.15</v>
      </c>
    </row>
    <row r="39" spans="2:6" ht="13.5" customHeight="1">
      <c r="C39" s="38" t="s">
        <v>24</v>
      </c>
      <c r="D39" s="58">
        <v>5100100190</v>
      </c>
      <c r="E39" s="13"/>
      <c r="F39" s="52">
        <f>F40</f>
        <v>157.15</v>
      </c>
    </row>
    <row r="40" spans="2:6" ht="25.5">
      <c r="C40" s="30" t="s">
        <v>23</v>
      </c>
      <c r="D40" s="58">
        <v>5100100190</v>
      </c>
      <c r="E40" s="40" t="s">
        <v>17</v>
      </c>
      <c r="F40" s="52">
        <v>157.15</v>
      </c>
    </row>
    <row r="41" spans="2:6" ht="39.75" customHeight="1">
      <c r="C41" s="30" t="s">
        <v>40</v>
      </c>
      <c r="D41" s="58">
        <v>5200000000</v>
      </c>
      <c r="E41" s="40"/>
      <c r="F41" s="52">
        <f>F42</f>
        <v>150</v>
      </c>
    </row>
    <row r="42" spans="2:6" ht="41.25" customHeight="1">
      <c r="C42" s="30" t="s">
        <v>127</v>
      </c>
      <c r="D42" s="58">
        <v>5200100000</v>
      </c>
      <c r="E42" s="40"/>
      <c r="F42" s="52">
        <f>F43</f>
        <v>150</v>
      </c>
    </row>
    <row r="43" spans="2:6" ht="25.5">
      <c r="C43" s="30" t="s">
        <v>72</v>
      </c>
      <c r="D43" s="58">
        <v>5200110030</v>
      </c>
      <c r="E43" s="40"/>
      <c r="F43" s="52">
        <f>F44</f>
        <v>150</v>
      </c>
    </row>
    <row r="44" spans="2:6" ht="25.5">
      <c r="C44" s="30" t="s">
        <v>23</v>
      </c>
      <c r="D44" s="58">
        <v>5200110030</v>
      </c>
      <c r="E44" s="40" t="s">
        <v>17</v>
      </c>
      <c r="F44" s="52">
        <v>150</v>
      </c>
    </row>
    <row r="45" spans="2:6" ht="40.5" customHeight="1">
      <c r="C45" s="30" t="s">
        <v>41</v>
      </c>
      <c r="D45" s="58">
        <v>5300000000</v>
      </c>
      <c r="E45" s="40"/>
      <c r="F45" s="52">
        <f>F46</f>
        <v>701.55</v>
      </c>
    </row>
    <row r="46" spans="2:6" ht="28.5" customHeight="1">
      <c r="C46" s="30" t="s">
        <v>128</v>
      </c>
      <c r="D46" s="58">
        <v>5300100000</v>
      </c>
      <c r="E46" s="40"/>
      <c r="F46" s="52">
        <f>F47</f>
        <v>701.55</v>
      </c>
    </row>
    <row r="47" spans="2:6" ht="25.5">
      <c r="C47" s="30" t="s">
        <v>42</v>
      </c>
      <c r="D47" s="58">
        <v>5300110040</v>
      </c>
      <c r="E47" s="40"/>
      <c r="F47" s="52">
        <f>F48</f>
        <v>701.55</v>
      </c>
    </row>
    <row r="48" spans="2:6" ht="25.5">
      <c r="C48" s="30" t="s">
        <v>23</v>
      </c>
      <c r="D48" s="58">
        <v>5300110040</v>
      </c>
      <c r="E48" s="58">
        <v>240</v>
      </c>
      <c r="F48" s="52">
        <v>701.55</v>
      </c>
    </row>
    <row r="49" spans="2:6" ht="38.25" hidden="1">
      <c r="C49" s="30" t="s">
        <v>73</v>
      </c>
      <c r="D49" s="58">
        <v>5500000000</v>
      </c>
      <c r="E49" s="58"/>
      <c r="F49" s="52">
        <f>F50</f>
        <v>0</v>
      </c>
    </row>
    <row r="50" spans="2:6" ht="25.5" hidden="1">
      <c r="C50" s="30" t="s">
        <v>74</v>
      </c>
      <c r="D50" s="58">
        <v>5500100000</v>
      </c>
      <c r="E50" s="58"/>
      <c r="F50" s="52">
        <f>F51</f>
        <v>0</v>
      </c>
    </row>
    <row r="51" spans="2:6" hidden="1">
      <c r="C51" s="30" t="s">
        <v>43</v>
      </c>
      <c r="D51" s="58">
        <v>5500110120</v>
      </c>
      <c r="E51" s="58"/>
      <c r="F51" s="52">
        <f>F52</f>
        <v>0</v>
      </c>
    </row>
    <row r="52" spans="2:6" hidden="1">
      <c r="C52" s="30" t="s">
        <v>75</v>
      </c>
      <c r="D52" s="58">
        <v>5500110120</v>
      </c>
      <c r="E52" s="58">
        <v>240</v>
      </c>
      <c r="F52" s="52"/>
    </row>
    <row r="53" spans="2:6" ht="25.5" customHeight="1">
      <c r="B53" s="8"/>
      <c r="C53" s="17" t="s">
        <v>66</v>
      </c>
      <c r="D53" s="37" t="s">
        <v>167</v>
      </c>
      <c r="E53" s="37"/>
      <c r="F53" s="33">
        <f>F54+F57+F60+F64</f>
        <v>44</v>
      </c>
    </row>
    <row r="54" spans="2:6" ht="25.5">
      <c r="B54" s="8"/>
      <c r="C54" s="17" t="s">
        <v>76</v>
      </c>
      <c r="D54" s="37" t="s">
        <v>168</v>
      </c>
      <c r="E54" s="37"/>
      <c r="F54" s="33">
        <f>F55</f>
        <v>10</v>
      </c>
    </row>
    <row r="55" spans="2:6" ht="25.5">
      <c r="B55" s="8"/>
      <c r="C55" s="30" t="s">
        <v>77</v>
      </c>
      <c r="D55" s="37" t="s">
        <v>169</v>
      </c>
      <c r="E55" s="37"/>
      <c r="F55" s="33">
        <f>F56</f>
        <v>10</v>
      </c>
    </row>
    <row r="56" spans="2:6" ht="25.5">
      <c r="B56" s="8"/>
      <c r="C56" s="30" t="s">
        <v>23</v>
      </c>
      <c r="D56" s="37" t="s">
        <v>169</v>
      </c>
      <c r="E56" s="37" t="s">
        <v>17</v>
      </c>
      <c r="F56" s="33">
        <v>10</v>
      </c>
    </row>
    <row r="57" spans="2:6" ht="25.5">
      <c r="B57" s="8"/>
      <c r="C57" s="17" t="s">
        <v>44</v>
      </c>
      <c r="D57" s="37" t="s">
        <v>170</v>
      </c>
      <c r="E57" s="37"/>
      <c r="F57" s="33">
        <f>F59</f>
        <v>16</v>
      </c>
    </row>
    <row r="58" spans="2:6">
      <c r="B58" s="8"/>
      <c r="C58" s="17" t="s">
        <v>67</v>
      </c>
      <c r="D58" s="37" t="s">
        <v>171</v>
      </c>
      <c r="E58" s="37"/>
      <c r="F58" s="33">
        <f>F57</f>
        <v>16</v>
      </c>
    </row>
    <row r="59" spans="2:6" ht="25.5">
      <c r="B59" s="8"/>
      <c r="C59" s="30" t="s">
        <v>23</v>
      </c>
      <c r="D59" s="37" t="s">
        <v>172</v>
      </c>
      <c r="E59" s="37" t="s">
        <v>17</v>
      </c>
      <c r="F59" s="33">
        <v>16</v>
      </c>
    </row>
    <row r="60" spans="2:6" ht="38.25">
      <c r="B60" s="8"/>
      <c r="C60" s="17" t="s">
        <v>45</v>
      </c>
      <c r="D60" s="37" t="s">
        <v>173</v>
      </c>
      <c r="E60" s="37"/>
      <c r="F60" s="33">
        <f>F61</f>
        <v>8</v>
      </c>
    </row>
    <row r="61" spans="2:6" ht="38.25">
      <c r="B61" s="8"/>
      <c r="C61" s="17" t="s">
        <v>130</v>
      </c>
      <c r="D61" s="37" t="s">
        <v>174</v>
      </c>
      <c r="E61" s="37"/>
      <c r="F61" s="33">
        <f>F62</f>
        <v>8</v>
      </c>
    </row>
    <row r="62" spans="2:6" ht="25.5">
      <c r="B62" s="8"/>
      <c r="C62" s="17" t="s">
        <v>46</v>
      </c>
      <c r="D62" s="37" t="s">
        <v>175</v>
      </c>
      <c r="E62" s="37"/>
      <c r="F62" s="33">
        <f>F63</f>
        <v>8</v>
      </c>
    </row>
    <row r="63" spans="2:6" ht="25.5">
      <c r="B63" s="8"/>
      <c r="C63" s="30" t="s">
        <v>23</v>
      </c>
      <c r="D63" s="37" t="s">
        <v>175</v>
      </c>
      <c r="E63" s="37" t="s">
        <v>17</v>
      </c>
      <c r="F63" s="33">
        <v>8</v>
      </c>
    </row>
    <row r="64" spans="2:6" ht="38.25">
      <c r="B64" s="8"/>
      <c r="C64" s="17" t="s">
        <v>47</v>
      </c>
      <c r="D64" s="37" t="s">
        <v>176</v>
      </c>
      <c r="E64" s="37"/>
      <c r="F64" s="33">
        <f>F65</f>
        <v>10</v>
      </c>
    </row>
    <row r="65" spans="2:6" ht="25.5">
      <c r="B65" s="8"/>
      <c r="C65" s="17" t="s">
        <v>131</v>
      </c>
      <c r="D65" s="37" t="s">
        <v>177</v>
      </c>
      <c r="E65" s="37"/>
      <c r="F65" s="33">
        <f>F66</f>
        <v>10</v>
      </c>
    </row>
    <row r="66" spans="2:6" ht="25.5">
      <c r="B66" s="8"/>
      <c r="C66" s="17" t="s">
        <v>132</v>
      </c>
      <c r="D66" s="37" t="s">
        <v>178</v>
      </c>
      <c r="E66" s="37"/>
      <c r="F66" s="33">
        <f>F67</f>
        <v>10</v>
      </c>
    </row>
    <row r="67" spans="2:6" ht="25.5">
      <c r="B67" s="8"/>
      <c r="C67" s="30" t="s">
        <v>23</v>
      </c>
      <c r="D67" s="37" t="s">
        <v>178</v>
      </c>
      <c r="E67" s="37" t="s">
        <v>17</v>
      </c>
      <c r="F67" s="33">
        <v>10</v>
      </c>
    </row>
    <row r="68" spans="2:6" ht="25.5">
      <c r="B68" s="8"/>
      <c r="C68" s="30" t="s">
        <v>48</v>
      </c>
      <c r="D68" s="37" t="s">
        <v>157</v>
      </c>
      <c r="E68" s="37"/>
      <c r="F68" s="33">
        <f>F69</f>
        <v>5</v>
      </c>
    </row>
    <row r="69" spans="2:6" ht="25.5">
      <c r="B69" s="8"/>
      <c r="C69" s="30" t="s">
        <v>133</v>
      </c>
      <c r="D69" s="37" t="s">
        <v>179</v>
      </c>
      <c r="E69" s="37"/>
      <c r="F69" s="33">
        <f>F70</f>
        <v>5</v>
      </c>
    </row>
    <row r="70" spans="2:6" ht="25.5">
      <c r="B70" s="8"/>
      <c r="C70" s="30" t="s">
        <v>134</v>
      </c>
      <c r="D70" s="37" t="s">
        <v>180</v>
      </c>
      <c r="E70" s="37"/>
      <c r="F70" s="33">
        <f>F71</f>
        <v>5</v>
      </c>
    </row>
    <row r="71" spans="2:6" ht="25.5">
      <c r="B71" s="8"/>
      <c r="C71" s="30" t="s">
        <v>23</v>
      </c>
      <c r="D71" s="37" t="s">
        <v>180</v>
      </c>
      <c r="E71" s="37" t="s">
        <v>17</v>
      </c>
      <c r="F71" s="33">
        <v>5</v>
      </c>
    </row>
    <row r="72" spans="2:6" ht="55.5" customHeight="1">
      <c r="B72" s="8"/>
      <c r="C72" s="30" t="s">
        <v>78</v>
      </c>
      <c r="D72" s="37" t="s">
        <v>158</v>
      </c>
      <c r="E72" s="37"/>
      <c r="F72" s="33">
        <f>F73</f>
        <v>5686.3130000000001</v>
      </c>
    </row>
    <row r="73" spans="2:6" ht="38.25">
      <c r="B73" s="8"/>
      <c r="C73" s="30" t="s">
        <v>136</v>
      </c>
      <c r="D73" s="37" t="s">
        <v>159</v>
      </c>
      <c r="E73" s="37"/>
      <c r="F73" s="33">
        <f>F74</f>
        <v>5686.3130000000001</v>
      </c>
    </row>
    <row r="74" spans="2:6">
      <c r="B74" s="8"/>
      <c r="C74" s="18" t="s">
        <v>49</v>
      </c>
      <c r="D74" s="37" t="s">
        <v>181</v>
      </c>
      <c r="E74" s="37"/>
      <c r="F74" s="33">
        <f>F75</f>
        <v>5686.3130000000001</v>
      </c>
    </row>
    <row r="75" spans="2:6" ht="25.5">
      <c r="B75" s="8"/>
      <c r="C75" s="30" t="s">
        <v>23</v>
      </c>
      <c r="D75" s="37" t="s">
        <v>181</v>
      </c>
      <c r="E75" s="37" t="s">
        <v>17</v>
      </c>
      <c r="F75" s="33">
        <v>5686.3130000000001</v>
      </c>
    </row>
    <row r="76" spans="2:6" ht="38.25">
      <c r="B76" s="8"/>
      <c r="C76" s="30" t="s">
        <v>79</v>
      </c>
      <c r="D76" s="37" t="s">
        <v>103</v>
      </c>
      <c r="E76" s="37"/>
      <c r="F76" s="33">
        <f>F77</f>
        <v>100</v>
      </c>
    </row>
    <row r="77" spans="2:6" ht="38.25">
      <c r="B77" s="8"/>
      <c r="C77" s="30" t="s">
        <v>138</v>
      </c>
      <c r="D77" s="37" t="s">
        <v>135</v>
      </c>
      <c r="E77" s="37"/>
      <c r="F77" s="33">
        <f>F78</f>
        <v>100</v>
      </c>
    </row>
    <row r="78" spans="2:6" ht="25.5">
      <c r="B78" s="8"/>
      <c r="C78" s="18" t="s">
        <v>80</v>
      </c>
      <c r="D78" s="37" t="s">
        <v>160</v>
      </c>
      <c r="E78" s="37"/>
      <c r="F78" s="33">
        <f>F79</f>
        <v>100</v>
      </c>
    </row>
    <row r="79" spans="2:6" ht="25.5">
      <c r="B79" s="8"/>
      <c r="C79" s="30" t="s">
        <v>23</v>
      </c>
      <c r="D79" s="37" t="s">
        <v>160</v>
      </c>
      <c r="E79" s="37" t="s">
        <v>17</v>
      </c>
      <c r="F79" s="33">
        <v>100</v>
      </c>
    </row>
    <row r="80" spans="2:6" ht="25.5" hidden="1">
      <c r="B80" s="8"/>
      <c r="C80" s="30" t="s">
        <v>81</v>
      </c>
      <c r="D80" s="37" t="s">
        <v>105</v>
      </c>
      <c r="E80" s="37"/>
      <c r="F80" s="33">
        <f>F81</f>
        <v>0</v>
      </c>
    </row>
    <row r="81" spans="2:6" ht="25.5" hidden="1">
      <c r="B81" s="8"/>
      <c r="C81" s="30" t="s">
        <v>82</v>
      </c>
      <c r="D81" s="37" t="s">
        <v>139</v>
      </c>
      <c r="E81" s="37"/>
      <c r="F81" s="33">
        <f>F82</f>
        <v>0</v>
      </c>
    </row>
    <row r="82" spans="2:6" hidden="1">
      <c r="B82" s="8"/>
      <c r="C82" s="30" t="s">
        <v>140</v>
      </c>
      <c r="D82" s="37" t="s">
        <v>141</v>
      </c>
      <c r="E82" s="37"/>
      <c r="F82" s="33">
        <f>F83</f>
        <v>0</v>
      </c>
    </row>
    <row r="83" spans="2:6" ht="25.5" hidden="1">
      <c r="B83" s="8"/>
      <c r="C83" s="30" t="s">
        <v>23</v>
      </c>
      <c r="D83" s="37" t="s">
        <v>141</v>
      </c>
      <c r="E83" s="37" t="s">
        <v>17</v>
      </c>
      <c r="F83" s="33"/>
    </row>
    <row r="84" spans="2:6" ht="38.25">
      <c r="B84" s="8"/>
      <c r="C84" s="30" t="s">
        <v>50</v>
      </c>
      <c r="D84" s="37" t="s">
        <v>104</v>
      </c>
      <c r="E84" s="37"/>
      <c r="F84" s="33">
        <f>F85</f>
        <v>4</v>
      </c>
    </row>
    <row r="85" spans="2:6" ht="25.5">
      <c r="B85" s="8"/>
      <c r="C85" s="30" t="s">
        <v>142</v>
      </c>
      <c r="D85" s="37" t="s">
        <v>137</v>
      </c>
      <c r="E85" s="37"/>
      <c r="F85" s="33">
        <f>F86</f>
        <v>4</v>
      </c>
    </row>
    <row r="86" spans="2:6" ht="25.5">
      <c r="B86" s="8"/>
      <c r="C86" s="30" t="s">
        <v>51</v>
      </c>
      <c r="D86" s="37" t="s">
        <v>182</v>
      </c>
      <c r="E86" s="37"/>
      <c r="F86" s="33">
        <f>F87</f>
        <v>4</v>
      </c>
    </row>
    <row r="87" spans="2:6" ht="25.5">
      <c r="B87" s="8"/>
      <c r="C87" s="30" t="s">
        <v>23</v>
      </c>
      <c r="D87" s="37" t="s">
        <v>182</v>
      </c>
      <c r="E87" s="37" t="s">
        <v>17</v>
      </c>
      <c r="F87" s="33">
        <v>4</v>
      </c>
    </row>
    <row r="88" spans="2:6" ht="30" customHeight="1">
      <c r="C88" s="11" t="s">
        <v>52</v>
      </c>
      <c r="D88" s="58">
        <v>5900000000</v>
      </c>
      <c r="E88" s="13"/>
      <c r="F88" s="52">
        <f>F90+F93</f>
        <v>330</v>
      </c>
    </row>
    <row r="89" spans="2:6" ht="15" customHeight="1">
      <c r="C89" s="11" t="s">
        <v>144</v>
      </c>
      <c r="D89" s="58">
        <v>5900100000</v>
      </c>
      <c r="E89" s="13"/>
      <c r="F89" s="52">
        <f>F90</f>
        <v>300</v>
      </c>
    </row>
    <row r="90" spans="2:6" ht="25.5">
      <c r="C90" s="30" t="s">
        <v>143</v>
      </c>
      <c r="D90" s="34">
        <v>5900110180</v>
      </c>
      <c r="E90" s="13"/>
      <c r="F90" s="52">
        <f>F91</f>
        <v>300</v>
      </c>
    </row>
    <row r="91" spans="2:6" ht="25.5">
      <c r="C91" s="30" t="s">
        <v>23</v>
      </c>
      <c r="D91" s="34">
        <v>5900110180</v>
      </c>
      <c r="E91" s="13">
        <v>240</v>
      </c>
      <c r="F91" s="52">
        <v>300</v>
      </c>
    </row>
    <row r="92" spans="2:6">
      <c r="C92" s="30" t="s">
        <v>145</v>
      </c>
      <c r="D92" s="34">
        <v>5900100000</v>
      </c>
      <c r="E92" s="13"/>
      <c r="F92" s="52">
        <f>F93</f>
        <v>30</v>
      </c>
    </row>
    <row r="93" spans="2:6">
      <c r="C93" s="30" t="s">
        <v>53</v>
      </c>
      <c r="D93" s="34">
        <v>5900110190</v>
      </c>
      <c r="E93" s="13"/>
      <c r="F93" s="52">
        <f>F94</f>
        <v>30</v>
      </c>
    </row>
    <row r="94" spans="2:6" ht="25.5">
      <c r="C94" s="30" t="s">
        <v>23</v>
      </c>
      <c r="D94" s="34">
        <v>5900110190</v>
      </c>
      <c r="E94" s="13">
        <v>240</v>
      </c>
      <c r="F94" s="52">
        <v>30</v>
      </c>
    </row>
    <row r="95" spans="2:6" ht="41.25" customHeight="1">
      <c r="C95" s="11" t="s">
        <v>54</v>
      </c>
      <c r="D95" s="34">
        <v>6000000000</v>
      </c>
      <c r="E95" s="13"/>
      <c r="F95" s="52">
        <f>F96+F98+F100+F102</f>
        <v>4570</v>
      </c>
    </row>
    <row r="96" spans="2:6">
      <c r="B96" s="8"/>
      <c r="C96" s="44" t="s">
        <v>10</v>
      </c>
      <c r="D96" s="32" t="s">
        <v>183</v>
      </c>
      <c r="E96" s="32"/>
      <c r="F96" s="33">
        <f>F97</f>
        <v>2150</v>
      </c>
    </row>
    <row r="97" spans="2:6" ht="25.5">
      <c r="B97" s="8"/>
      <c r="C97" s="30" t="s">
        <v>23</v>
      </c>
      <c r="D97" s="32" t="s">
        <v>183</v>
      </c>
      <c r="E97" s="32" t="s">
        <v>17</v>
      </c>
      <c r="F97" s="33">
        <v>2150</v>
      </c>
    </row>
    <row r="98" spans="2:6">
      <c r="B98" s="8"/>
      <c r="C98" s="31" t="s">
        <v>12</v>
      </c>
      <c r="D98" s="32" t="s">
        <v>184</v>
      </c>
      <c r="E98" s="32"/>
      <c r="F98" s="33">
        <f>F99</f>
        <v>1000</v>
      </c>
    </row>
    <row r="99" spans="2:6" ht="25.5">
      <c r="B99" s="8"/>
      <c r="C99" s="30" t="s">
        <v>23</v>
      </c>
      <c r="D99" s="32" t="s">
        <v>184</v>
      </c>
      <c r="E99" s="32" t="s">
        <v>17</v>
      </c>
      <c r="F99" s="33">
        <v>1000</v>
      </c>
    </row>
    <row r="100" spans="2:6">
      <c r="B100" s="8"/>
      <c r="C100" s="30" t="s">
        <v>83</v>
      </c>
      <c r="D100" s="32" t="s">
        <v>185</v>
      </c>
      <c r="E100" s="32"/>
      <c r="F100" s="33">
        <f>F101</f>
        <v>100</v>
      </c>
    </row>
    <row r="101" spans="2:6" ht="25.5">
      <c r="B101" s="8"/>
      <c r="C101" s="30" t="s">
        <v>23</v>
      </c>
      <c r="D101" s="32" t="s">
        <v>185</v>
      </c>
      <c r="E101" s="32" t="s">
        <v>17</v>
      </c>
      <c r="F101" s="33">
        <v>100</v>
      </c>
    </row>
    <row r="102" spans="2:6">
      <c r="B102" s="8"/>
      <c r="C102" s="30" t="s">
        <v>84</v>
      </c>
      <c r="D102" s="32" t="s">
        <v>186</v>
      </c>
      <c r="E102" s="32"/>
      <c r="F102" s="33">
        <f>F103</f>
        <v>1320</v>
      </c>
    </row>
    <row r="103" spans="2:6" ht="25.5">
      <c r="B103" s="8"/>
      <c r="C103" s="30" t="s">
        <v>23</v>
      </c>
      <c r="D103" s="32" t="s">
        <v>186</v>
      </c>
      <c r="E103" s="32" t="s">
        <v>17</v>
      </c>
      <c r="F103" s="33">
        <v>1320</v>
      </c>
    </row>
    <row r="104" spans="2:6" ht="25.5">
      <c r="B104" s="13"/>
      <c r="C104" s="19" t="s">
        <v>55</v>
      </c>
      <c r="D104" s="37" t="s">
        <v>187</v>
      </c>
      <c r="E104" s="37"/>
      <c r="F104" s="33">
        <f>F105</f>
        <v>85.69</v>
      </c>
    </row>
    <row r="105" spans="2:6" ht="38.25">
      <c r="B105" s="13"/>
      <c r="C105" s="19" t="s">
        <v>146</v>
      </c>
      <c r="D105" s="37" t="s">
        <v>188</v>
      </c>
      <c r="E105" s="37"/>
      <c r="F105" s="33">
        <f>F106</f>
        <v>85.69</v>
      </c>
    </row>
    <row r="106" spans="2:6">
      <c r="B106" s="13"/>
      <c r="C106" s="19" t="s">
        <v>56</v>
      </c>
      <c r="D106" s="37" t="s">
        <v>189</v>
      </c>
      <c r="E106" s="37"/>
      <c r="F106" s="33">
        <f>F107</f>
        <v>85.69</v>
      </c>
    </row>
    <row r="107" spans="2:6">
      <c r="B107" s="13"/>
      <c r="C107" s="17" t="s">
        <v>59</v>
      </c>
      <c r="D107" s="37" t="s">
        <v>190</v>
      </c>
      <c r="E107" s="37" t="s">
        <v>60</v>
      </c>
      <c r="F107" s="33">
        <v>85.69</v>
      </c>
    </row>
    <row r="108" spans="2:6" ht="29.25" customHeight="1">
      <c r="B108" s="13"/>
      <c r="C108" s="30" t="s">
        <v>57</v>
      </c>
      <c r="D108" s="37" t="s">
        <v>161</v>
      </c>
      <c r="E108" s="37"/>
      <c r="F108" s="33">
        <f>F109+F113+F117</f>
        <v>5465.1719999999996</v>
      </c>
    </row>
    <row r="109" spans="2:6" ht="25.5">
      <c r="B109" s="13"/>
      <c r="C109" s="30" t="s">
        <v>58</v>
      </c>
      <c r="D109" s="37" t="s">
        <v>191</v>
      </c>
      <c r="E109" s="37"/>
      <c r="F109" s="33">
        <f>F111</f>
        <v>5294.5559999999996</v>
      </c>
    </row>
    <row r="110" spans="2:6" ht="25.5">
      <c r="B110" s="13"/>
      <c r="C110" s="30" t="s">
        <v>147</v>
      </c>
      <c r="D110" s="37" t="s">
        <v>192</v>
      </c>
      <c r="E110" s="37"/>
      <c r="F110" s="33">
        <f>F111</f>
        <v>5294.5559999999996</v>
      </c>
    </row>
    <row r="111" spans="2:6" ht="25.5">
      <c r="B111" s="13"/>
      <c r="C111" s="11" t="s">
        <v>28</v>
      </c>
      <c r="D111" s="37" t="s">
        <v>193</v>
      </c>
      <c r="E111" s="37"/>
      <c r="F111" s="33">
        <f>F112</f>
        <v>5294.5559999999996</v>
      </c>
    </row>
    <row r="112" spans="2:6">
      <c r="B112" s="13"/>
      <c r="C112" s="17" t="s">
        <v>59</v>
      </c>
      <c r="D112" s="37" t="s">
        <v>193</v>
      </c>
      <c r="E112" s="37" t="s">
        <v>60</v>
      </c>
      <c r="F112" s="33">
        <v>5294.5559999999996</v>
      </c>
    </row>
    <row r="113" spans="2:7">
      <c r="B113" s="13"/>
      <c r="C113" s="30" t="s">
        <v>61</v>
      </c>
      <c r="D113" s="40" t="s">
        <v>194</v>
      </c>
      <c r="E113" s="37"/>
      <c r="F113" s="33">
        <f>F114</f>
        <v>140.61600000000001</v>
      </c>
    </row>
    <row r="114" spans="2:7" ht="25.5">
      <c r="B114" s="13"/>
      <c r="C114" s="30" t="s">
        <v>148</v>
      </c>
      <c r="D114" s="40" t="s">
        <v>195</v>
      </c>
      <c r="E114" s="37"/>
      <c r="F114" s="33">
        <f>F115</f>
        <v>140.61600000000001</v>
      </c>
    </row>
    <row r="115" spans="2:7" ht="25.5">
      <c r="B115" s="13"/>
      <c r="C115" s="11" t="s">
        <v>28</v>
      </c>
      <c r="D115" s="40" t="s">
        <v>196</v>
      </c>
      <c r="E115" s="37"/>
      <c r="F115" s="33">
        <f>F116</f>
        <v>140.61600000000001</v>
      </c>
    </row>
    <row r="116" spans="2:7">
      <c r="B116" s="13"/>
      <c r="C116" s="17" t="s">
        <v>59</v>
      </c>
      <c r="D116" s="40" t="s">
        <v>196</v>
      </c>
      <c r="E116" s="37" t="s">
        <v>60</v>
      </c>
      <c r="F116" s="33">
        <v>140.61600000000001</v>
      </c>
    </row>
    <row r="117" spans="2:7">
      <c r="B117" s="13"/>
      <c r="C117" s="30" t="s">
        <v>62</v>
      </c>
      <c r="D117" s="40" t="s">
        <v>197</v>
      </c>
      <c r="E117" s="37"/>
      <c r="F117" s="33">
        <f>F118</f>
        <v>30</v>
      </c>
      <c r="G117" s="53"/>
    </row>
    <row r="118" spans="2:7" ht="14.25" customHeight="1">
      <c r="B118" s="13"/>
      <c r="C118" s="30" t="s">
        <v>149</v>
      </c>
      <c r="D118" s="40" t="s">
        <v>198</v>
      </c>
      <c r="E118" s="37"/>
      <c r="F118" s="33">
        <f>F119</f>
        <v>30</v>
      </c>
      <c r="G118" s="53"/>
    </row>
    <row r="119" spans="2:7" ht="25.5">
      <c r="B119" s="13"/>
      <c r="C119" s="17" t="s">
        <v>7</v>
      </c>
      <c r="D119" s="58">
        <v>6230151440</v>
      </c>
      <c r="E119" s="13"/>
      <c r="F119" s="52">
        <f>F120</f>
        <v>30</v>
      </c>
      <c r="G119" s="53"/>
    </row>
    <row r="120" spans="2:7">
      <c r="B120" s="13"/>
      <c r="C120" s="17" t="s">
        <v>155</v>
      </c>
      <c r="D120" s="58">
        <v>6230151440</v>
      </c>
      <c r="E120" s="37" t="s">
        <v>107</v>
      </c>
      <c r="F120" s="52">
        <v>30</v>
      </c>
      <c r="G120" s="53"/>
    </row>
    <row r="121" spans="2:7" ht="51.75" customHeight="1">
      <c r="B121" s="13"/>
      <c r="C121" s="17" t="s">
        <v>63</v>
      </c>
      <c r="D121" s="58">
        <v>6300000000</v>
      </c>
      <c r="E121" s="37"/>
      <c r="F121" s="52">
        <f>F122</f>
        <v>100</v>
      </c>
      <c r="G121" s="53"/>
    </row>
    <row r="122" spans="2:7">
      <c r="B122" s="13"/>
      <c r="C122" s="17" t="s">
        <v>150</v>
      </c>
      <c r="D122" s="58">
        <v>6300100000</v>
      </c>
      <c r="E122" s="37"/>
      <c r="F122" s="52">
        <f>F123</f>
        <v>100</v>
      </c>
      <c r="G122" s="53"/>
    </row>
    <row r="123" spans="2:7" ht="25.5">
      <c r="B123" s="13"/>
      <c r="C123" s="17" t="s">
        <v>85</v>
      </c>
      <c r="D123" s="40" t="s">
        <v>199</v>
      </c>
      <c r="E123" s="37"/>
      <c r="F123" s="52">
        <f>F124</f>
        <v>100</v>
      </c>
      <c r="G123" s="53"/>
    </row>
    <row r="124" spans="2:7" ht="25.5">
      <c r="B124" s="13"/>
      <c r="C124" s="30" t="s">
        <v>23</v>
      </c>
      <c r="D124" s="40" t="s">
        <v>199</v>
      </c>
      <c r="E124" s="37" t="s">
        <v>17</v>
      </c>
      <c r="F124" s="52">
        <v>100</v>
      </c>
      <c r="G124" s="53"/>
    </row>
    <row r="125" spans="2:7" ht="38.25">
      <c r="B125" s="13"/>
      <c r="C125" s="30" t="s">
        <v>129</v>
      </c>
      <c r="D125" s="58">
        <v>6400100000</v>
      </c>
      <c r="E125" s="58"/>
      <c r="F125" s="52">
        <f>F126</f>
        <v>160</v>
      </c>
      <c r="G125" s="53"/>
    </row>
    <row r="126" spans="2:7">
      <c r="B126" s="13"/>
      <c r="C126" s="30" t="s">
        <v>43</v>
      </c>
      <c r="D126" s="58">
        <v>6400110060</v>
      </c>
      <c r="E126" s="58"/>
      <c r="F126" s="52">
        <f>F127</f>
        <v>160</v>
      </c>
      <c r="G126" s="53"/>
    </row>
    <row r="127" spans="2:7">
      <c r="B127" s="13"/>
      <c r="C127" s="17" t="s">
        <v>59</v>
      </c>
      <c r="D127" s="58">
        <v>6400110060</v>
      </c>
      <c r="E127" s="58">
        <v>610</v>
      </c>
      <c r="F127" s="52">
        <v>160</v>
      </c>
      <c r="G127" s="53"/>
    </row>
    <row r="128" spans="2:7" ht="51" customHeight="1">
      <c r="B128" s="13"/>
      <c r="C128" s="30" t="s">
        <v>86</v>
      </c>
      <c r="D128" s="40" t="s">
        <v>106</v>
      </c>
      <c r="E128" s="37"/>
      <c r="F128" s="52">
        <f>F129</f>
        <v>108</v>
      </c>
      <c r="G128" s="53"/>
    </row>
    <row r="129" spans="2:7" ht="25.5" customHeight="1">
      <c r="B129" s="13"/>
      <c r="C129" s="30" t="s">
        <v>151</v>
      </c>
      <c r="D129" s="40" t="s">
        <v>162</v>
      </c>
      <c r="E129" s="37"/>
      <c r="F129" s="52">
        <f>F130</f>
        <v>108</v>
      </c>
      <c r="G129" s="53"/>
    </row>
    <row r="130" spans="2:7">
      <c r="B130" s="13"/>
      <c r="C130" s="30" t="s">
        <v>87</v>
      </c>
      <c r="D130" s="40" t="s">
        <v>163</v>
      </c>
      <c r="E130" s="37"/>
      <c r="F130" s="52">
        <f>F131</f>
        <v>108</v>
      </c>
    </row>
    <row r="131" spans="2:7">
      <c r="B131" s="13"/>
      <c r="C131" s="30" t="s">
        <v>88</v>
      </c>
      <c r="D131" s="40" t="s">
        <v>163</v>
      </c>
      <c r="E131" s="37" t="s">
        <v>109</v>
      </c>
      <c r="F131" s="52">
        <v>108</v>
      </c>
    </row>
    <row r="132" spans="2:7" ht="38.25">
      <c r="B132" s="13"/>
      <c r="C132" s="19" t="s">
        <v>64</v>
      </c>
      <c r="D132" s="37" t="s">
        <v>164</v>
      </c>
      <c r="E132" s="37"/>
      <c r="F132" s="43">
        <f>F133</f>
        <v>200</v>
      </c>
    </row>
    <row r="133" spans="2:7" ht="25.5">
      <c r="B133" s="13"/>
      <c r="C133" s="19" t="s">
        <v>152</v>
      </c>
      <c r="D133" s="37" t="s">
        <v>165</v>
      </c>
      <c r="E133" s="37"/>
      <c r="F133" s="43">
        <f>F134</f>
        <v>200</v>
      </c>
    </row>
    <row r="134" spans="2:7" ht="25.5">
      <c r="B134" s="13"/>
      <c r="C134" s="19" t="s">
        <v>65</v>
      </c>
      <c r="D134" s="37" t="s">
        <v>166</v>
      </c>
      <c r="E134" s="37"/>
      <c r="F134" s="43">
        <f>F136+F135</f>
        <v>200</v>
      </c>
    </row>
    <row r="135" spans="2:7" ht="25.5">
      <c r="B135" s="13"/>
      <c r="C135" s="30" t="s">
        <v>23</v>
      </c>
      <c r="D135" s="37" t="s">
        <v>166</v>
      </c>
      <c r="E135" s="37" t="s">
        <v>17</v>
      </c>
      <c r="F135" s="43">
        <v>50</v>
      </c>
    </row>
    <row r="136" spans="2:7">
      <c r="B136" s="13"/>
      <c r="C136" s="30" t="s">
        <v>14</v>
      </c>
      <c r="D136" s="37" t="s">
        <v>166</v>
      </c>
      <c r="E136" s="37" t="s">
        <v>60</v>
      </c>
      <c r="F136" s="43">
        <v>150</v>
      </c>
    </row>
    <row r="137" spans="2:7" ht="25.5">
      <c r="B137" s="13"/>
      <c r="C137" s="31" t="s">
        <v>69</v>
      </c>
      <c r="D137" s="36">
        <v>8100000000</v>
      </c>
      <c r="E137" s="37"/>
      <c r="F137" s="43">
        <f>F138</f>
        <v>621.31700000000001</v>
      </c>
    </row>
    <row r="138" spans="2:7" ht="25.5">
      <c r="B138" s="13"/>
      <c r="C138" s="9" t="s">
        <v>24</v>
      </c>
      <c r="D138" s="26" t="s">
        <v>89</v>
      </c>
      <c r="E138" s="37"/>
      <c r="F138" s="43">
        <f>F139+F140</f>
        <v>621.31700000000001</v>
      </c>
    </row>
    <row r="139" spans="2:7" ht="25.5">
      <c r="B139" s="13"/>
      <c r="C139" s="30" t="s">
        <v>70</v>
      </c>
      <c r="D139" s="26" t="s">
        <v>89</v>
      </c>
      <c r="E139" s="37" t="s">
        <v>16</v>
      </c>
      <c r="F139" s="43">
        <v>621.31700000000001</v>
      </c>
    </row>
    <row r="140" spans="2:7" ht="25.5" hidden="1">
      <c r="B140" s="13"/>
      <c r="C140" s="30" t="s">
        <v>23</v>
      </c>
      <c r="D140" s="26" t="s">
        <v>89</v>
      </c>
      <c r="E140" s="37" t="s">
        <v>17</v>
      </c>
      <c r="F140" s="43"/>
    </row>
    <row r="141" spans="2:7" ht="25.5">
      <c r="B141" s="8"/>
      <c r="C141" s="38" t="s">
        <v>25</v>
      </c>
      <c r="D141" s="32" t="s">
        <v>93</v>
      </c>
      <c r="E141" s="32"/>
      <c r="F141" s="33">
        <f>F142</f>
        <v>3.8</v>
      </c>
    </row>
    <row r="142" spans="2:7" ht="25.5">
      <c r="B142" s="8"/>
      <c r="C142" s="38" t="s">
        <v>26</v>
      </c>
      <c r="D142" s="32" t="s">
        <v>94</v>
      </c>
      <c r="E142" s="32"/>
      <c r="F142" s="33">
        <f>F143</f>
        <v>3.8</v>
      </c>
    </row>
    <row r="143" spans="2:7" ht="25.5">
      <c r="B143" s="8"/>
      <c r="C143" s="17" t="s">
        <v>23</v>
      </c>
      <c r="D143" s="32" t="s">
        <v>94</v>
      </c>
      <c r="E143" s="32" t="s">
        <v>17</v>
      </c>
      <c r="F143" s="33">
        <v>3.8</v>
      </c>
    </row>
    <row r="144" spans="2:7" ht="38.25" hidden="1">
      <c r="B144" s="8"/>
      <c r="C144" s="17" t="s">
        <v>15</v>
      </c>
      <c r="D144" s="31"/>
      <c r="E144" s="32"/>
      <c r="F144" s="33"/>
    </row>
    <row r="145" spans="2:8">
      <c r="B145" s="8"/>
      <c r="C145" s="17" t="s">
        <v>68</v>
      </c>
      <c r="D145" s="32" t="s">
        <v>92</v>
      </c>
      <c r="E145" s="32"/>
      <c r="F145" s="33"/>
    </row>
    <row r="146" spans="2:8" ht="25.5">
      <c r="B146" s="8"/>
      <c r="C146" s="39" t="s">
        <v>27</v>
      </c>
      <c r="D146" s="37" t="s">
        <v>95</v>
      </c>
      <c r="E146" s="32"/>
      <c r="F146" s="33">
        <f>F147</f>
        <v>111.21899999999999</v>
      </c>
    </row>
    <row r="147" spans="2:8" ht="25.5">
      <c r="B147" s="8"/>
      <c r="C147" s="38" t="s">
        <v>24</v>
      </c>
      <c r="D147" s="37" t="s">
        <v>96</v>
      </c>
      <c r="E147" s="32"/>
      <c r="F147" s="33">
        <f>F148</f>
        <v>111.21899999999999</v>
      </c>
    </row>
    <row r="148" spans="2:8" ht="25.5">
      <c r="B148" s="8"/>
      <c r="C148" s="30" t="s">
        <v>23</v>
      </c>
      <c r="D148" s="37" t="s">
        <v>96</v>
      </c>
      <c r="E148" s="32" t="s">
        <v>107</v>
      </c>
      <c r="F148" s="33">
        <v>111.21899999999999</v>
      </c>
      <c r="H148" s="47"/>
    </row>
    <row r="149" spans="2:8" hidden="1">
      <c r="B149" s="25"/>
      <c r="C149" s="17" t="s">
        <v>13</v>
      </c>
      <c r="D149" s="41"/>
      <c r="E149" s="40"/>
      <c r="F149" s="42"/>
    </row>
    <row r="150" spans="2:8">
      <c r="B150" s="25"/>
      <c r="C150" s="17" t="s">
        <v>68</v>
      </c>
      <c r="D150" s="40" t="s">
        <v>92</v>
      </c>
      <c r="E150" s="40"/>
      <c r="F150" s="42">
        <f>F151</f>
        <v>100</v>
      </c>
      <c r="H150" s="47"/>
    </row>
    <row r="151" spans="2:8">
      <c r="B151" s="25"/>
      <c r="C151" s="17" t="s">
        <v>13</v>
      </c>
      <c r="D151" s="40" t="s">
        <v>97</v>
      </c>
      <c r="E151" s="40"/>
      <c r="F151" s="42">
        <f>F152</f>
        <v>100</v>
      </c>
    </row>
    <row r="152" spans="2:8" ht="25.5">
      <c r="B152" s="25"/>
      <c r="C152" s="31" t="s">
        <v>29</v>
      </c>
      <c r="D152" s="40" t="s">
        <v>98</v>
      </c>
      <c r="E152" s="40"/>
      <c r="F152" s="42">
        <f>F153</f>
        <v>100</v>
      </c>
    </row>
    <row r="153" spans="2:8">
      <c r="B153" s="25"/>
      <c r="C153" s="30" t="s">
        <v>20</v>
      </c>
      <c r="D153" s="40" t="s">
        <v>98</v>
      </c>
      <c r="E153" s="40" t="s">
        <v>21</v>
      </c>
      <c r="F153" s="42">
        <v>100</v>
      </c>
    </row>
    <row r="154" spans="2:8">
      <c r="B154" s="8"/>
      <c r="C154" s="30" t="s">
        <v>8</v>
      </c>
      <c r="D154" s="35"/>
      <c r="E154" s="37"/>
      <c r="F154" s="33">
        <f>F156</f>
        <v>190.4</v>
      </c>
    </row>
    <row r="155" spans="2:8">
      <c r="B155" s="8"/>
      <c r="C155" s="30" t="s">
        <v>68</v>
      </c>
      <c r="D155" s="37" t="s">
        <v>92</v>
      </c>
      <c r="E155" s="37"/>
      <c r="F155" s="33"/>
    </row>
    <row r="156" spans="2:8" ht="25.5">
      <c r="B156" s="8"/>
      <c r="C156" s="11" t="s">
        <v>32</v>
      </c>
      <c r="D156" s="36">
        <v>8500000000</v>
      </c>
      <c r="E156" s="37"/>
      <c r="F156" s="33">
        <f>F157</f>
        <v>190.4</v>
      </c>
    </row>
    <row r="157" spans="2:8" ht="25.5">
      <c r="B157" s="8"/>
      <c r="C157" s="17" t="s">
        <v>9</v>
      </c>
      <c r="D157" s="37" t="s">
        <v>102</v>
      </c>
      <c r="E157" s="37"/>
      <c r="F157" s="33">
        <f>F158+F159</f>
        <v>190.4</v>
      </c>
    </row>
    <row r="158" spans="2:8" ht="25.5">
      <c r="B158" s="8"/>
      <c r="C158" s="30" t="s">
        <v>70</v>
      </c>
      <c r="D158" s="37" t="s">
        <v>102</v>
      </c>
      <c r="E158" s="37" t="s">
        <v>16</v>
      </c>
      <c r="F158" s="33">
        <v>190.4</v>
      </c>
    </row>
    <row r="159" spans="2:8" ht="25.5" hidden="1">
      <c r="B159" s="8"/>
      <c r="C159" s="30" t="s">
        <v>23</v>
      </c>
      <c r="D159" s="37" t="s">
        <v>102</v>
      </c>
      <c r="E159" s="37" t="s">
        <v>17</v>
      </c>
      <c r="F159" s="33"/>
    </row>
    <row r="160" spans="2:8" ht="15.75">
      <c r="B160"/>
      <c r="C160" s="60"/>
      <c r="D160" s="60"/>
      <c r="E160" s="60"/>
      <c r="F160" s="60"/>
    </row>
    <row r="161" spans="2:6" ht="15.75" customHeight="1">
      <c r="B161"/>
      <c r="C161" s="60" t="s">
        <v>200</v>
      </c>
      <c r="D161" s="60"/>
      <c r="E161" s="60"/>
      <c r="F161" s="60"/>
    </row>
    <row r="162" spans="2:6" ht="15.75" customHeight="1">
      <c r="B162"/>
      <c r="C162" s="59" t="s">
        <v>11</v>
      </c>
      <c r="D162" s="59"/>
      <c r="E162" s="59"/>
      <c r="F162" s="59"/>
    </row>
    <row r="163" spans="2:6" ht="15.75" customHeight="1">
      <c r="B163"/>
      <c r="C163" s="60" t="s">
        <v>201</v>
      </c>
      <c r="D163" s="60"/>
      <c r="E163" s="60"/>
      <c r="F163" s="60"/>
    </row>
    <row r="164" spans="2:6">
      <c r="C164" s="39"/>
      <c r="D164" s="40"/>
      <c r="E164" s="12"/>
      <c r="F164" s="55"/>
    </row>
    <row r="165" spans="2:6">
      <c r="C165" s="39"/>
      <c r="D165" s="40"/>
      <c r="E165" s="12"/>
      <c r="F165" s="55"/>
    </row>
    <row r="166" spans="2:6">
      <c r="C166" s="39"/>
      <c r="D166" s="40"/>
      <c r="E166" s="12"/>
      <c r="F166" s="55"/>
    </row>
    <row r="167" spans="2:6">
      <c r="C167" s="39"/>
      <c r="D167" s="40"/>
      <c r="E167" s="12"/>
      <c r="F167" s="55"/>
    </row>
    <row r="168" spans="2:6">
      <c r="C168" s="39"/>
      <c r="D168" s="40"/>
      <c r="E168" s="12"/>
      <c r="F168" s="55"/>
    </row>
    <row r="169" spans="2:6">
      <c r="C169" s="45"/>
      <c r="D169" s="56"/>
      <c r="E169" s="12"/>
      <c r="F169" s="55"/>
    </row>
    <row r="170" spans="2:6">
      <c r="C170" s="45"/>
      <c r="D170" s="56"/>
      <c r="E170" s="12"/>
      <c r="F170" s="55"/>
    </row>
    <row r="171" spans="2:6">
      <c r="D171" s="54"/>
      <c r="E171" s="12"/>
      <c r="F171" s="55"/>
    </row>
    <row r="172" spans="2:6">
      <c r="D172" s="54"/>
      <c r="E172" s="12"/>
      <c r="F172" s="55"/>
    </row>
  </sheetData>
  <mergeCells count="8">
    <mergeCell ref="C163:F163"/>
    <mergeCell ref="D4:F4"/>
    <mergeCell ref="D5:F5"/>
    <mergeCell ref="D2:F2"/>
    <mergeCell ref="C160:F160"/>
    <mergeCell ref="C161:F161"/>
    <mergeCell ref="B6:F6"/>
    <mergeCell ref="E7:F7"/>
  </mergeCells>
  <phoneticPr fontId="0" type="noConversion"/>
  <pageMargins left="0.23622047244094491" right="0.23622047244094491" top="0.70866141732283472" bottom="0.39370078740157483" header="0.19685039370078741" footer="0.31496062992125984"/>
  <pageSetup paperSize="9" orientation="portrait" useFirstPageNumber="1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Fin</cp:lastModifiedBy>
  <cp:lastPrinted>2012-11-13T11:03:05Z</cp:lastPrinted>
  <dcterms:created xsi:type="dcterms:W3CDTF">1996-10-08T23:32:33Z</dcterms:created>
  <dcterms:modified xsi:type="dcterms:W3CDTF">2016-10-21T08:54:44Z</dcterms:modified>
</cp:coreProperties>
</file>