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9465"/>
  </bookViews>
  <sheets>
    <sheet name="1" sheetId="1" r:id="rId1"/>
  </sheets>
  <definedNames>
    <definedName name="_xlnm.Print_Area" localSheetId="0">'1'!$A$1:$G$54</definedName>
  </definedNames>
  <calcPr calcId="124519"/>
</workbook>
</file>

<file path=xl/calcChain.xml><?xml version="1.0" encoding="utf-8"?>
<calcChain xmlns="http://schemas.openxmlformats.org/spreadsheetml/2006/main">
  <c r="C24" i="1"/>
  <c r="E25"/>
  <c r="C42" l="1"/>
  <c r="E24"/>
  <c r="C15"/>
  <c r="B42" l="1"/>
  <c r="B13"/>
  <c r="C45"/>
  <c r="E15"/>
  <c r="C32"/>
  <c r="B32"/>
  <c r="I25"/>
  <c r="B49" l="1"/>
  <c r="D42"/>
  <c r="C25" l="1"/>
  <c r="D32" l="1"/>
  <c r="E42"/>
  <c r="E32"/>
  <c r="I42"/>
  <c r="B50"/>
  <c r="C13"/>
  <c r="E13"/>
  <c r="D13"/>
  <c r="I32" l="1"/>
  <c r="D49"/>
  <c r="D50" s="1"/>
  <c r="C49"/>
  <c r="C50" s="1"/>
  <c r="C54" s="1"/>
  <c r="E49"/>
  <c r="E50" s="1"/>
  <c r="E54" s="1"/>
  <c r="E57" l="1"/>
  <c r="C57"/>
</calcChain>
</file>

<file path=xl/sharedStrings.xml><?xml version="1.0" encoding="utf-8"?>
<sst xmlns="http://schemas.openxmlformats.org/spreadsheetml/2006/main" count="93" uniqueCount="87">
  <si>
    <t>Итого</t>
  </si>
  <si>
    <t>Всего по краевым и поселенческим программам</t>
  </si>
  <si>
    <t>Перечень программных мероприятий (что запланировано выполнить)</t>
  </si>
  <si>
    <t>Краевые целевые программы</t>
  </si>
  <si>
    <t>освоено за отчетный период</t>
  </si>
  <si>
    <t>Краевой бюджет</t>
  </si>
  <si>
    <t xml:space="preserve"> Местный бюджет/ софинансирование для КБ</t>
  </si>
  <si>
    <t xml:space="preserve">Наименование программ </t>
  </si>
  <si>
    <t>Исполнение программ (наименование, количество объектов (протяженность), построенных, отремонтированных, реконструированных, или этап выполнения)</t>
  </si>
  <si>
    <t>Финансирование (тыс. руб.)</t>
  </si>
  <si>
    <t>Ремонт уличного освещения в п.Приморский ул. 383 Стрелковая дивизия, пер. Лермонтова, п. Сенной  ул. Ленина, п. Соленый, ул. Центральная, ул. Набережная</t>
  </si>
  <si>
    <t>организация проведение различных мероприятий с молодежью поселения</t>
  </si>
  <si>
    <t>выплат стимулирующего характера работникам  муниципальных учреждений культуры</t>
  </si>
  <si>
    <t>Выплаты инструктору по физической культуре и спорту</t>
  </si>
  <si>
    <t>Сенного сельского поселения Темрюкского района</t>
  </si>
  <si>
    <t>2. Долгосрочная КЦП "Развитие систем наружного освещения населенных пунктов Краснодарского края на 2012-2014 годы"                                                                                     Целевая программа «Развитие и реконструкция (ремонт) систем наружного освещения населенных пунктов Сенного сельского поселения Темрюкского района» на 2013 год</t>
  </si>
  <si>
    <t>з/плата инструктора по спорту</t>
  </si>
  <si>
    <t>капитальный ремонт ДК пос. Сенного</t>
  </si>
  <si>
    <t>Государственная программа Краснодарского края "Развитие культуры" подпрограмма "Поддержка клубных учреждений"                                                              Целевая программа «Капитальный ремонт Дома культуры пос. Сенной Сенного сельского поселения Темрюкского района (софинансирование) на 2014 год»</t>
  </si>
  <si>
    <t xml:space="preserve"> Ведомственная целевая программа «Содействие субъектам физической культуры и спорта и развитие массового спорта на Кубани» на 2012-2014 годы</t>
  </si>
  <si>
    <t>Субсидии из краевого бюджета на софинансирование расходных обязательств по обеспечению поэтапного повышения уровня средней заработной платы работников муниципальных учреждений отрасли культуры, искусства и кинематографии до средней заработной платы по Краснодарскому краю в рамках реализации государственной программы Краснодарского края «Развитие культуры» по подпрограмме «Кадровое обеспечение сферы культуры и искусства»</t>
  </si>
  <si>
    <t xml:space="preserve">Реализация мероприятий подпрограммы "Капитальный ремонт и ремонт автомобильных дорог местного значения Краснодарского края на 2014 - 2016 годы" </t>
  </si>
  <si>
    <t>ремонт: ул.Набережной от ПК 0+00 (ул.Ленина) до ПК 2+31 и от ПК 2+37 до 2+52 (дом № 7) в п. Приморском;                      пер.Парадного от ул.Ленина до ул.Кулакова в п.Сенном;               ул.Энтузиастов от ул.Набережной до ул.Гагарина в п.Приморском</t>
  </si>
  <si>
    <t xml:space="preserve">муниципальная программа Сенного сельского поселения Темрюкского района «Эффективное муниципальное управление»                 в том числе подпрограммы:
</t>
  </si>
  <si>
    <t>«Реализация муниципальных функций, связанных с муниципальным управлением»</t>
  </si>
  <si>
    <t>расходы на обеспечение деятельности администрации поселения</t>
  </si>
  <si>
    <t xml:space="preserve">«Управление муниципальным имуществом» </t>
  </si>
  <si>
    <t>Проведение технической инвентаризации объектов недвижимости, в т.ч. бесхозяйного имущества, изготовление технических и кадастровых паспортов и другие расходы по управлению муниципальной собственностью</t>
  </si>
  <si>
    <t xml:space="preserve">«Обеспечение ведения бухгалтерского учета» </t>
  </si>
  <si>
    <t>обеспечение деятельности МКУ "Сенная ЦБ"</t>
  </si>
  <si>
    <t xml:space="preserve">«Материально-техническое обеспечение администрации Сенного сельского поселения Темрюкского района» </t>
  </si>
  <si>
    <t>обеспечение деятельности МКУ "Маттехобеспечение Сенное"</t>
  </si>
  <si>
    <t xml:space="preserve">«Поддержка деятельности территориального общественного самоуправления на территории Сенного сельского поселения Темрюкского района» </t>
  </si>
  <si>
    <t>копменсационные выплаты членам ТОС</t>
  </si>
  <si>
    <t xml:space="preserve">муниципальная программа «Развитие  архивного дела в Сенном сельском поселении Темрюкского района»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</si>
  <si>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</si>
  <si>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</si>
  <si>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повышение эффективности использования информационно-коммуникационных технологий (далее - ИКТ), эксплуатации и обслуживанию информационно-телекоммуникационной инфраструктуры</t>
  </si>
  <si>
    <t>обеспечение прав граждан в сфере информации, освещение деятельности администрации и Совета Сенного сельского поселения Темрюкского района и т.д.</t>
  </si>
  <si>
    <t>муниципальная программа «Мероприятия праздничных дней и памятных дат в Сенном сельском поселении Темрюкского района»</t>
  </si>
  <si>
    <t xml:space="preserve">организация и проведение праздничных мероприятий </t>
  </si>
  <si>
    <t xml:space="preserve">муниципальная программа «Обеспечение безопасности населения Сенного сельского поселения Темрюкского района»                                                           в том числе подпрограммы:
</t>
  </si>
  <si>
    <t>«Предупреждение и ликвидация чрезвычайных ситуаций, стихийных бедствий и их последствий, защита населения на территории Сенного сельского поселения Темрюкского района»</t>
  </si>
  <si>
    <t>«Обеспечение первичных мер пожарной безопасности на территории Сенного сельского поселения Темрюкского района»</t>
  </si>
  <si>
    <t>«Укрепление правопорядка, профилактика правонарушений и усиление борьбы с преступностью в Сенном сельском поселении Темрюкского района»</t>
  </si>
  <si>
    <t>«Профилактика терроризма и экстремизма в Сенном сельском поселении Темрюкского района»</t>
  </si>
  <si>
    <t>«Комплексные меры противодействия незаконному потреблению и обороту наркотических средств в Сенном сельском поселении Темрюкского района»</t>
  </si>
  <si>
    <t>приобретение материальных запасов для добровольной народной дружины</t>
  </si>
  <si>
    <t xml:space="preserve">изготовление информационного материала,
приобретение и установка на пляжных территориях  щитов  по безопасности поведения на водных объектах, обучение (повышение квалификации по ГОиЧС)
</t>
  </si>
  <si>
    <t>изготовление и установка  баннеров</t>
  </si>
  <si>
    <t>муниципальная программа "Противодействие коррупции в Сенном  сельском поселении Темрюкского района</t>
  </si>
  <si>
    <t>приобретение информационных листовок</t>
  </si>
  <si>
    <t xml:space="preserve">муниципальная программа «Комплексное развитие Сенного сельского поселения Темрюкского района в сфере строительства, архитектуры и дорожного хозяйства»                                            в том числе подпрограммы:
</t>
  </si>
  <si>
    <t>«Повышение безопасности дорожного движения на территории Сенного сельского поселения Темрюкского района»</t>
  </si>
  <si>
    <t>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</t>
  </si>
  <si>
    <t>«Подготовка градостроительной и землеустроительной документации  на территории Сенного сельского поселения Темрюкского района»</t>
  </si>
  <si>
    <t>обеспечение безопасности дорожного движения (замена дорожных знаков)</t>
  </si>
  <si>
    <t>ремонт дорог поселения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</si>
  <si>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</t>
  </si>
  <si>
    <t>изготовление информационных материалов, 10 шт.
создание информационных стендов, 1 шт</t>
  </si>
  <si>
    <t xml:space="preserve">муниципальная программа «Развитие жилищно-коммунального хозяйства»
</t>
  </si>
  <si>
    <t>ремонт водоснабжения ул.Привокзальная-0,5 км; разработка и утверждение схем газоснабжения</t>
  </si>
  <si>
    <t>муниципальная программа «Реконструкция муниципального имущества с целью создания жилого фонда Сенного сельского поселения Темрюкского района»</t>
  </si>
  <si>
    <t>реконструкция имущества с целью создания жилищного фонда</t>
  </si>
  <si>
    <t xml:space="preserve">муниципальная программа «Благоустройство территории  Сенного сельского поселения Темрюкского района»
</t>
  </si>
  <si>
    <t>благоустройство поселения (уличное освещение, озеленение, содержание мест захоронения, прочее благоустройство)</t>
  </si>
  <si>
    <t xml:space="preserve">муниципальная программа «Молодежь Сенного сельского поселения Темрюкского района»  </t>
  </si>
  <si>
    <t xml:space="preserve">Муниципальная программа «Развитие культуры  Сенного сельского поселения Темрюкского района»                                                                  в том числе подпрограммы:
</t>
  </si>
  <si>
    <t>«Обеспечение деятельности муниципального бюджетного учреждения культуры по предоставлению муниципальных услуг»</t>
  </si>
  <si>
    <t>«Кадровое обеспечение сферы культуры и искусства»</t>
  </si>
  <si>
    <t>«Поддержка МБУК «Сенная ЦКС»</t>
  </si>
  <si>
    <t>обеспечение деятельности МБУК "Сенная ЦКС" в рамках выполнения муниципального задания</t>
  </si>
  <si>
    <t xml:space="preserve">муниципальная программа «Развитие физической культуры и массового спорта в Сенном сельском поселении Темрюкского района»
</t>
  </si>
  <si>
    <t>организация и проведение спортивных мероприятий</t>
  </si>
  <si>
    <t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</si>
  <si>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план на 2015 год</t>
  </si>
  <si>
    <t>Реализация мероприятий подпрограммы "Капитальный ремонт и ремонт автомобильных дорог местного значения Краснодарского края"</t>
  </si>
  <si>
    <t>ремонт дорог поселения на основе софинансирования</t>
  </si>
  <si>
    <t>разработка проекта планировки совмещенный с проектом межевания, тех.инвентаризпци,изменение ген.плана</t>
  </si>
  <si>
    <t>ремонт памятников поселения, изготовление и установкка памятника</t>
  </si>
  <si>
    <t>Муниципальные программы поселения</t>
  </si>
  <si>
    <t>уточнение похоз. книг 59000,00</t>
  </si>
  <si>
    <t>передача полномочий по комплектованию книжных фондов, приобретение оборудования</t>
  </si>
  <si>
    <t xml:space="preserve">приобретенных пожарных щитов; обучение (повышение квалификации) по пожарной безопасности; приобретенного агитационного материала
</t>
  </si>
  <si>
    <t>Информация об исполнении муниципальных целевых программ на 01.11.2015 года</t>
  </si>
  <si>
    <t>Глава Сенного сельского поселения Темрюкского района</t>
  </si>
  <si>
    <t>С.И. Лулудов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</si>
</sst>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/>
    <xf numFmtId="0" fontId="1" fillId="0" borderId="0" xfId="0" applyFont="1" applyBorder="1" applyAlignment="1">
      <alignment vertical="top" wrapText="1"/>
    </xf>
    <xf numFmtId="4" fontId="1" fillId="0" borderId="0" xfId="0" applyNumberFormat="1" applyFont="1" applyBorder="1" applyAlignment="1">
      <alignment vertical="top"/>
    </xf>
    <xf numFmtId="0" fontId="7" fillId="0" borderId="0" xfId="0" applyFont="1" applyAlignment="1">
      <alignment wrapText="1"/>
    </xf>
    <xf numFmtId="0" fontId="7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vertical="top" wrapText="1"/>
    </xf>
    <xf numFmtId="4" fontId="8" fillId="0" borderId="0" xfId="0" applyNumberFormat="1" applyFo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9" fillId="0" borderId="0" xfId="0" applyFont="1"/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0" fontId="0" fillId="0" borderId="0" xfId="0" applyFont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4" fontId="8" fillId="2" borderId="0" xfId="0" applyNumberFormat="1" applyFont="1" applyFill="1" applyAlignment="1">
      <alignment vertical="top"/>
    </xf>
    <xf numFmtId="0" fontId="0" fillId="2" borderId="0" xfId="0" applyFill="1"/>
    <xf numFmtId="0" fontId="7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4" fontId="1" fillId="0" borderId="0" xfId="0" applyNumberFormat="1" applyFont="1" applyBorder="1" applyAlignment="1">
      <alignment vertical="top" wrapText="1"/>
    </xf>
    <xf numFmtId="4" fontId="0" fillId="0" borderId="0" xfId="0" applyNumberFormat="1" applyFont="1"/>
    <xf numFmtId="4" fontId="9" fillId="0" borderId="0" xfId="0" applyNumberFormat="1" applyFont="1"/>
    <xf numFmtId="164" fontId="7" fillId="0" borderId="1" xfId="0" applyNumberFormat="1" applyFont="1" applyBorder="1" applyAlignment="1">
      <alignment vertical="top"/>
    </xf>
    <xf numFmtId="164" fontId="7" fillId="2" borderId="1" xfId="0" applyNumberFormat="1" applyFont="1" applyFill="1" applyBorder="1" applyAlignment="1">
      <alignment vertical="top"/>
    </xf>
    <xf numFmtId="164" fontId="11" fillId="0" borderId="1" xfId="0" applyNumberFormat="1" applyFont="1" applyBorder="1" applyAlignment="1">
      <alignment vertical="top"/>
    </xf>
    <xf numFmtId="164" fontId="12" fillId="0" borderId="1" xfId="0" applyNumberFormat="1" applyFont="1" applyBorder="1" applyAlignment="1">
      <alignment vertical="top"/>
    </xf>
    <xf numFmtId="164" fontId="12" fillId="2" borderId="1" xfId="0" applyNumberFormat="1" applyFont="1" applyFill="1" applyBorder="1" applyAlignment="1">
      <alignment vertical="top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1"/>
  <sheetViews>
    <sheetView tabSelected="1" workbookViewId="0">
      <selection activeCell="A67" sqref="A67"/>
    </sheetView>
  </sheetViews>
  <sheetFormatPr defaultRowHeight="15"/>
  <cols>
    <col min="1" max="1" width="44" style="17" customWidth="1"/>
    <col min="2" max="2" width="9.28515625" style="18" customWidth="1"/>
    <col min="3" max="3" width="10.140625" style="18" customWidth="1"/>
    <col min="4" max="4" width="9.42578125" style="18" customWidth="1"/>
    <col min="5" max="5" width="10.5703125" style="18" customWidth="1"/>
    <col min="6" max="6" width="43.42578125" style="19" customWidth="1"/>
    <col min="7" max="7" width="25.140625" style="19" customWidth="1"/>
    <col min="8" max="8" width="14.85546875" style="24" customWidth="1"/>
    <col min="9" max="9" width="9.140625" style="24"/>
  </cols>
  <sheetData>
    <row r="1" spans="1:10" ht="18" customHeight="1">
      <c r="A1" s="43" t="s">
        <v>84</v>
      </c>
      <c r="B1" s="43"/>
      <c r="C1" s="43"/>
      <c r="D1" s="43"/>
      <c r="E1" s="43"/>
      <c r="F1" s="43"/>
      <c r="G1" s="43"/>
    </row>
    <row r="2" spans="1:10" ht="34.5" customHeight="1">
      <c r="A2" s="44" t="s">
        <v>14</v>
      </c>
      <c r="B2" s="44"/>
      <c r="C2" s="44"/>
      <c r="D2" s="44"/>
      <c r="E2" s="44"/>
      <c r="F2" s="44"/>
      <c r="G2" s="44"/>
    </row>
    <row r="3" spans="1:10" ht="15.75">
      <c r="A3" s="46" t="s">
        <v>7</v>
      </c>
      <c r="B3" s="45" t="s">
        <v>9</v>
      </c>
      <c r="C3" s="45"/>
      <c r="D3" s="45"/>
      <c r="E3" s="45"/>
      <c r="F3" s="46" t="s">
        <v>2</v>
      </c>
      <c r="G3" s="46" t="s">
        <v>8</v>
      </c>
    </row>
    <row r="4" spans="1:10" ht="40.5" customHeight="1">
      <c r="A4" s="46"/>
      <c r="B4" s="45" t="s">
        <v>75</v>
      </c>
      <c r="C4" s="45"/>
      <c r="D4" s="46" t="s">
        <v>4</v>
      </c>
      <c r="E4" s="46"/>
      <c r="F4" s="46"/>
      <c r="G4" s="46"/>
    </row>
    <row r="5" spans="1:10" ht="126" customHeight="1">
      <c r="A5" s="46"/>
      <c r="B5" s="1" t="s">
        <v>5</v>
      </c>
      <c r="C5" s="1" t="s">
        <v>6</v>
      </c>
      <c r="D5" s="1" t="s">
        <v>5</v>
      </c>
      <c r="E5" s="1" t="s">
        <v>6</v>
      </c>
      <c r="F5" s="46"/>
      <c r="G5" s="46"/>
    </row>
    <row r="6" spans="1:10" ht="18.75" customHeight="1">
      <c r="A6" s="4" t="s">
        <v>3</v>
      </c>
      <c r="B6" s="6"/>
      <c r="C6" s="7"/>
      <c r="D6" s="6"/>
      <c r="E6" s="7"/>
      <c r="F6" s="2"/>
      <c r="G6" s="3"/>
    </row>
    <row r="7" spans="1:10" ht="64.5" hidden="1" customHeight="1">
      <c r="A7" s="4" t="s">
        <v>21</v>
      </c>
      <c r="B7" s="6"/>
      <c r="C7" s="7"/>
      <c r="D7" s="6"/>
      <c r="E7" s="7"/>
      <c r="F7" s="16" t="s">
        <v>22</v>
      </c>
      <c r="G7" s="3"/>
    </row>
    <row r="8" spans="1:10" ht="141.75" hidden="1">
      <c r="A8" s="4" t="s">
        <v>15</v>
      </c>
      <c r="B8" s="8"/>
      <c r="C8" s="8"/>
      <c r="D8" s="8"/>
      <c r="E8" s="8"/>
      <c r="F8" s="14" t="s">
        <v>10</v>
      </c>
      <c r="G8" s="4"/>
    </row>
    <row r="9" spans="1:10" ht="127.5" customHeight="1">
      <c r="A9" s="15" t="s">
        <v>20</v>
      </c>
      <c r="B9" s="38">
        <v>1686.4</v>
      </c>
      <c r="C9" s="38"/>
      <c r="D9" s="39">
        <v>1686.4</v>
      </c>
      <c r="E9" s="39"/>
      <c r="F9" s="4" t="s">
        <v>12</v>
      </c>
      <c r="G9" s="4" t="s">
        <v>12</v>
      </c>
    </row>
    <row r="10" spans="1:10" ht="127.5" hidden="1" customHeight="1">
      <c r="A10" s="4" t="s">
        <v>18</v>
      </c>
      <c r="B10" s="38"/>
      <c r="C10" s="38"/>
      <c r="D10" s="39"/>
      <c r="E10" s="39"/>
      <c r="F10" s="4" t="s">
        <v>17</v>
      </c>
      <c r="G10" s="4"/>
    </row>
    <row r="11" spans="1:10" ht="63" hidden="1">
      <c r="A11" s="4" t="s">
        <v>19</v>
      </c>
      <c r="B11" s="38"/>
      <c r="C11" s="38"/>
      <c r="D11" s="38"/>
      <c r="E11" s="38"/>
      <c r="F11" s="4" t="s">
        <v>13</v>
      </c>
      <c r="G11" s="4" t="s">
        <v>16</v>
      </c>
    </row>
    <row r="12" spans="1:10" ht="15.75">
      <c r="A12" s="4"/>
      <c r="B12" s="38"/>
      <c r="C12" s="38"/>
      <c r="D12" s="38"/>
      <c r="E12" s="38"/>
      <c r="F12" s="4"/>
      <c r="G12" s="4"/>
    </row>
    <row r="13" spans="1:10" s="27" customFormat="1" ht="15.75">
      <c r="A13" s="32" t="s">
        <v>0</v>
      </c>
      <c r="B13" s="38">
        <f>SUM(B7:B12)</f>
        <v>1686.4</v>
      </c>
      <c r="C13" s="38">
        <f>SUM(C7:C12)</f>
        <v>0</v>
      </c>
      <c r="D13" s="38">
        <f>SUM(D7:D12)</f>
        <v>1686.4</v>
      </c>
      <c r="E13" s="38">
        <f>SUM(E7:E12)</f>
        <v>0</v>
      </c>
      <c r="F13" s="32"/>
      <c r="G13" s="32"/>
      <c r="H13" s="24"/>
      <c r="I13" s="24"/>
    </row>
    <row r="14" spans="1:10" s="27" customFormat="1" ht="20.45" customHeight="1">
      <c r="A14" s="34" t="s">
        <v>80</v>
      </c>
      <c r="B14" s="38"/>
      <c r="C14" s="38"/>
      <c r="D14" s="38"/>
      <c r="E14" s="38"/>
      <c r="F14" s="32"/>
      <c r="G14" s="32"/>
      <c r="H14" s="24"/>
      <c r="I14" s="24"/>
    </row>
    <row r="15" spans="1:10" s="27" customFormat="1" ht="65.25" customHeight="1">
      <c r="A15" s="34" t="s">
        <v>23</v>
      </c>
      <c r="B15" s="38"/>
      <c r="C15" s="41">
        <f>C16+C17+C18+C19+C20</f>
        <v>7602.7</v>
      </c>
      <c r="D15" s="41"/>
      <c r="E15" s="41">
        <f>E16+E17+E18+E19+E20</f>
        <v>6190.25</v>
      </c>
      <c r="F15" s="32"/>
      <c r="G15" s="32"/>
      <c r="H15" s="24"/>
      <c r="I15" s="24"/>
      <c r="J15" s="36"/>
    </row>
    <row r="16" spans="1:10" s="23" customFormat="1" ht="36.75" customHeight="1">
      <c r="A16" s="21" t="s">
        <v>24</v>
      </c>
      <c r="B16" s="40"/>
      <c r="C16" s="41">
        <v>3827.3</v>
      </c>
      <c r="D16" s="41"/>
      <c r="E16" s="41">
        <v>3074</v>
      </c>
      <c r="F16" s="22" t="s">
        <v>25</v>
      </c>
      <c r="G16" s="22"/>
      <c r="H16" s="25">
        <v>0</v>
      </c>
      <c r="I16" s="25"/>
      <c r="J16" s="37"/>
    </row>
    <row r="17" spans="1:9" s="23" customFormat="1" ht="79.5" customHeight="1">
      <c r="A17" s="21" t="s">
        <v>26</v>
      </c>
      <c r="B17" s="40"/>
      <c r="C17" s="41">
        <v>110</v>
      </c>
      <c r="D17" s="41"/>
      <c r="E17" s="41">
        <v>73.900000000000006</v>
      </c>
      <c r="F17" s="22" t="s">
        <v>27</v>
      </c>
      <c r="G17" s="22"/>
      <c r="H17" s="25">
        <v>0</v>
      </c>
      <c r="I17" s="25"/>
    </row>
    <row r="18" spans="1:9" s="23" customFormat="1" ht="21.75" customHeight="1">
      <c r="A18" s="21" t="s">
        <v>28</v>
      </c>
      <c r="B18" s="40"/>
      <c r="C18" s="41">
        <v>1513.3</v>
      </c>
      <c r="D18" s="41"/>
      <c r="E18" s="41">
        <v>1252.4000000000001</v>
      </c>
      <c r="F18" s="22" t="s">
        <v>29</v>
      </c>
      <c r="G18" s="22"/>
      <c r="H18" s="25">
        <v>0</v>
      </c>
      <c r="I18" s="25"/>
    </row>
    <row r="19" spans="1:9" s="23" customFormat="1" ht="50.25" customHeight="1">
      <c r="A19" s="21" t="s">
        <v>30</v>
      </c>
      <c r="B19" s="40"/>
      <c r="C19" s="41">
        <v>2017.7</v>
      </c>
      <c r="D19" s="41"/>
      <c r="E19" s="41">
        <v>1687</v>
      </c>
      <c r="F19" s="22" t="s">
        <v>31</v>
      </c>
      <c r="G19" s="22"/>
      <c r="H19" s="25">
        <v>0</v>
      </c>
      <c r="I19" s="25"/>
    </row>
    <row r="20" spans="1:9" s="23" customFormat="1" ht="66.75" customHeight="1">
      <c r="A20" s="21" t="s">
        <v>32</v>
      </c>
      <c r="B20" s="40"/>
      <c r="C20" s="41">
        <v>134.4</v>
      </c>
      <c r="D20" s="41"/>
      <c r="E20" s="41">
        <v>102.95</v>
      </c>
      <c r="F20" s="22" t="s">
        <v>33</v>
      </c>
      <c r="G20" s="22"/>
      <c r="H20" s="25">
        <v>0</v>
      </c>
      <c r="I20" s="25"/>
    </row>
    <row r="21" spans="1:9" ht="49.5" customHeight="1">
      <c r="A21" s="5" t="s">
        <v>34</v>
      </c>
      <c r="B21" s="38"/>
      <c r="C21" s="41">
        <v>59</v>
      </c>
      <c r="D21" s="41"/>
      <c r="E21" s="41">
        <v>59</v>
      </c>
      <c r="F21" s="4" t="s">
        <v>81</v>
      </c>
      <c r="G21" s="4"/>
      <c r="H21" s="24">
        <v>0</v>
      </c>
    </row>
    <row r="22" spans="1:9" ht="66.75" customHeight="1">
      <c r="A22" s="5" t="s">
        <v>35</v>
      </c>
      <c r="B22" s="38"/>
      <c r="C22" s="41">
        <v>150</v>
      </c>
      <c r="D22" s="41"/>
      <c r="E22" s="41">
        <v>44.9</v>
      </c>
      <c r="F22" s="4" t="s">
        <v>38</v>
      </c>
      <c r="G22" s="4"/>
      <c r="H22" s="24">
        <v>0</v>
      </c>
    </row>
    <row r="23" spans="1:9" ht="82.5" customHeight="1">
      <c r="A23" s="5" t="s">
        <v>36</v>
      </c>
      <c r="B23" s="38"/>
      <c r="C23" s="41">
        <v>377</v>
      </c>
      <c r="D23" s="41"/>
      <c r="E23" s="41">
        <v>320.89999999999998</v>
      </c>
      <c r="F23" s="4" t="s">
        <v>37</v>
      </c>
      <c r="G23" s="4"/>
      <c r="H23" s="24">
        <v>0</v>
      </c>
    </row>
    <row r="24" spans="1:9" s="31" customFormat="1" ht="49.5" customHeight="1">
      <c r="A24" s="28" t="s">
        <v>39</v>
      </c>
      <c r="B24" s="39"/>
      <c r="C24" s="42">
        <f>101.7+210</f>
        <v>311.7</v>
      </c>
      <c r="D24" s="42"/>
      <c r="E24" s="42">
        <f>101.7+210</f>
        <v>311.7</v>
      </c>
      <c r="F24" s="29" t="s">
        <v>40</v>
      </c>
      <c r="G24" s="29"/>
      <c r="H24" s="30">
        <v>0</v>
      </c>
      <c r="I24" s="30"/>
    </row>
    <row r="25" spans="1:9" ht="65.25" customHeight="1">
      <c r="A25" s="4" t="s">
        <v>41</v>
      </c>
      <c r="B25" s="38"/>
      <c r="C25" s="41">
        <f>C26+C27+C28+C29+C30+C31</f>
        <v>167.55</v>
      </c>
      <c r="D25" s="41"/>
      <c r="E25" s="41">
        <f t="shared" ref="E25" si="0">E26+E27+E28+E29+E30+E31</f>
        <v>143.44999999999999</v>
      </c>
      <c r="F25" s="4"/>
      <c r="G25" s="4"/>
      <c r="I25" s="24">
        <f>H25-D25</f>
        <v>0</v>
      </c>
    </row>
    <row r="26" spans="1:9" s="23" customFormat="1" ht="83.25" customHeight="1">
      <c r="A26" s="22" t="s">
        <v>42</v>
      </c>
      <c r="B26" s="40"/>
      <c r="C26" s="41">
        <v>112.3</v>
      </c>
      <c r="D26" s="41"/>
      <c r="E26" s="41">
        <v>100</v>
      </c>
      <c r="F26" s="22" t="s">
        <v>48</v>
      </c>
      <c r="G26" s="22"/>
      <c r="H26" s="25">
        <v>0</v>
      </c>
      <c r="I26" s="25"/>
    </row>
    <row r="27" spans="1:9" s="23" customFormat="1" ht="64.5" customHeight="1">
      <c r="A27" s="22" t="s">
        <v>43</v>
      </c>
      <c r="B27" s="40"/>
      <c r="C27" s="41">
        <v>26.25</v>
      </c>
      <c r="D27" s="41"/>
      <c r="E27" s="41">
        <v>14.45</v>
      </c>
      <c r="F27" s="22" t="s">
        <v>83</v>
      </c>
      <c r="G27" s="22"/>
      <c r="H27" s="25">
        <v>0</v>
      </c>
      <c r="I27" s="25"/>
    </row>
    <row r="28" spans="1:9" s="23" customFormat="1" ht="78.75">
      <c r="A28" s="22" t="s">
        <v>44</v>
      </c>
      <c r="B28" s="40"/>
      <c r="C28" s="41">
        <v>8</v>
      </c>
      <c r="D28" s="41"/>
      <c r="E28" s="41">
        <v>8</v>
      </c>
      <c r="F28" s="22" t="s">
        <v>47</v>
      </c>
      <c r="G28" s="22"/>
      <c r="H28" s="25">
        <v>0</v>
      </c>
      <c r="I28" s="25"/>
    </row>
    <row r="29" spans="1:9" s="23" customFormat="1" ht="47.25">
      <c r="A29" s="22" t="s">
        <v>45</v>
      </c>
      <c r="B29" s="40"/>
      <c r="C29" s="41">
        <v>10</v>
      </c>
      <c r="D29" s="41"/>
      <c r="E29" s="41">
        <v>10</v>
      </c>
      <c r="F29" s="22" t="s">
        <v>49</v>
      </c>
      <c r="G29" s="22"/>
      <c r="H29" s="25">
        <v>0</v>
      </c>
      <c r="I29" s="25"/>
    </row>
    <row r="30" spans="1:9" s="23" customFormat="1" ht="63">
      <c r="A30" s="22" t="s">
        <v>46</v>
      </c>
      <c r="B30" s="40"/>
      <c r="C30" s="41">
        <v>10</v>
      </c>
      <c r="D30" s="41"/>
      <c r="E30" s="41">
        <v>10</v>
      </c>
      <c r="F30" s="22" t="s">
        <v>49</v>
      </c>
      <c r="G30" s="22"/>
      <c r="H30" s="25">
        <v>0</v>
      </c>
      <c r="I30" s="25"/>
    </row>
    <row r="31" spans="1:9" ht="47.25">
      <c r="A31" s="4" t="s">
        <v>50</v>
      </c>
      <c r="B31" s="38"/>
      <c r="C31" s="41">
        <v>1</v>
      </c>
      <c r="D31" s="41"/>
      <c r="E31" s="41">
        <v>1</v>
      </c>
      <c r="F31" s="4" t="s">
        <v>51</v>
      </c>
      <c r="G31" s="4"/>
      <c r="H31" s="24">
        <v>0</v>
      </c>
    </row>
    <row r="32" spans="1:9" ht="81.75" customHeight="1">
      <c r="A32" s="4" t="s">
        <v>52</v>
      </c>
      <c r="B32" s="38">
        <f>B34+B36</f>
        <v>1999</v>
      </c>
      <c r="C32" s="38">
        <f>C33+C35+C36</f>
        <v>4785</v>
      </c>
      <c r="D32" s="38">
        <f>D34</f>
        <v>1650</v>
      </c>
      <c r="E32" s="38">
        <f>E33+E35+E36</f>
        <v>4441.6000000000004</v>
      </c>
      <c r="F32" s="4"/>
      <c r="G32" s="4"/>
      <c r="H32" s="24">
        <v>1987.7</v>
      </c>
      <c r="I32" s="24">
        <f>H32-D32</f>
        <v>337.70000000000005</v>
      </c>
    </row>
    <row r="33" spans="1:9" s="23" customFormat="1" ht="47.25">
      <c r="A33" s="22" t="s">
        <v>53</v>
      </c>
      <c r="B33" s="38"/>
      <c r="C33" s="38">
        <v>147.19999999999999</v>
      </c>
      <c r="D33" s="38"/>
      <c r="E33" s="38">
        <v>138.69999999999999</v>
      </c>
      <c r="F33" s="22" t="s">
        <v>56</v>
      </c>
      <c r="G33" s="22"/>
      <c r="H33" s="25">
        <v>0</v>
      </c>
      <c r="I33" s="25"/>
    </row>
    <row r="34" spans="1:9" s="23" customFormat="1" ht="63">
      <c r="A34" s="22" t="s">
        <v>76</v>
      </c>
      <c r="B34" s="38">
        <v>1650</v>
      </c>
      <c r="C34" s="38"/>
      <c r="D34" s="38">
        <v>1650</v>
      </c>
      <c r="E34" s="38"/>
      <c r="F34" s="22" t="s">
        <v>77</v>
      </c>
      <c r="G34" s="22"/>
      <c r="H34" s="25"/>
      <c r="I34" s="25"/>
    </row>
    <row r="35" spans="1:9" s="23" customFormat="1" ht="78.75">
      <c r="A35" s="22" t="s">
        <v>54</v>
      </c>
      <c r="B35" s="38"/>
      <c r="C35" s="38">
        <v>4054.9</v>
      </c>
      <c r="D35" s="38"/>
      <c r="E35" s="38">
        <v>4054.9</v>
      </c>
      <c r="F35" s="22" t="s">
        <v>57</v>
      </c>
      <c r="G35" s="22"/>
      <c r="H35" s="25">
        <v>0</v>
      </c>
      <c r="I35" s="25"/>
    </row>
    <row r="36" spans="1:9" s="23" customFormat="1" ht="63">
      <c r="A36" s="22" t="s">
        <v>55</v>
      </c>
      <c r="B36" s="38">
        <v>349</v>
      </c>
      <c r="C36" s="38">
        <v>582.9</v>
      </c>
      <c r="D36" s="38"/>
      <c r="E36" s="38">
        <v>248</v>
      </c>
      <c r="F36" s="22" t="s">
        <v>78</v>
      </c>
      <c r="G36" s="22"/>
      <c r="H36" s="25">
        <v>0</v>
      </c>
      <c r="I36" s="25"/>
    </row>
    <row r="37" spans="1:9" ht="63">
      <c r="A37" s="4" t="s">
        <v>58</v>
      </c>
      <c r="B37" s="38"/>
      <c r="C37" s="38">
        <v>4</v>
      </c>
      <c r="D37" s="38"/>
      <c r="E37" s="38">
        <v>4</v>
      </c>
      <c r="F37" s="4" t="s">
        <v>59</v>
      </c>
      <c r="G37" s="4"/>
      <c r="H37" s="24">
        <v>0</v>
      </c>
    </row>
    <row r="38" spans="1:9" ht="78.75">
      <c r="A38" s="4" t="s">
        <v>62</v>
      </c>
      <c r="B38" s="38"/>
      <c r="C38" s="38">
        <v>3519.9</v>
      </c>
      <c r="D38" s="38"/>
      <c r="E38" s="38">
        <v>3429.9</v>
      </c>
      <c r="F38" s="4" t="s">
        <v>63</v>
      </c>
      <c r="G38" s="4"/>
      <c r="H38" s="24">
        <v>0</v>
      </c>
    </row>
    <row r="39" spans="1:9" ht="45.75" customHeight="1">
      <c r="A39" s="4" t="s">
        <v>60</v>
      </c>
      <c r="B39" s="38"/>
      <c r="C39" s="38">
        <v>698</v>
      </c>
      <c r="D39" s="38"/>
      <c r="E39" s="38">
        <v>268.39999999999998</v>
      </c>
      <c r="F39" s="4" t="s">
        <v>61</v>
      </c>
      <c r="G39" s="4"/>
      <c r="H39" s="24">
        <v>0</v>
      </c>
    </row>
    <row r="40" spans="1:9" ht="47.25" customHeight="1">
      <c r="A40" s="4" t="s">
        <v>64</v>
      </c>
      <c r="B40" s="38"/>
      <c r="C40" s="38">
        <v>7862.7</v>
      </c>
      <c r="D40" s="38"/>
      <c r="E40" s="38">
        <v>4369.8999999999996</v>
      </c>
      <c r="F40" s="4" t="s">
        <v>65</v>
      </c>
      <c r="G40" s="4"/>
      <c r="H40" s="24">
        <v>0</v>
      </c>
    </row>
    <row r="41" spans="1:9" ht="47.25">
      <c r="A41" s="4" t="s">
        <v>66</v>
      </c>
      <c r="B41" s="38"/>
      <c r="C41" s="38">
        <v>63</v>
      </c>
      <c r="D41" s="38"/>
      <c r="E41" s="38">
        <v>63</v>
      </c>
      <c r="F41" s="4" t="s">
        <v>11</v>
      </c>
      <c r="G41" s="4"/>
    </row>
    <row r="42" spans="1:9" ht="64.5" customHeight="1">
      <c r="A42" s="4" t="s">
        <v>67</v>
      </c>
      <c r="B42" s="41">
        <f>B45</f>
        <v>200</v>
      </c>
      <c r="C42" s="41">
        <f>C43+C44+C45</f>
        <v>5307.1</v>
      </c>
      <c r="D42" s="41">
        <f>D45</f>
        <v>200</v>
      </c>
      <c r="E42" s="41">
        <f>E43+E44+E45</f>
        <v>4516.3999999999996</v>
      </c>
      <c r="F42" s="4"/>
      <c r="G42" s="4"/>
      <c r="H42" s="24">
        <v>8370.5</v>
      </c>
      <c r="I42" s="24">
        <f>H42-D42</f>
        <v>8170.5</v>
      </c>
    </row>
    <row r="43" spans="1:9" s="23" customFormat="1" ht="49.5" customHeight="1">
      <c r="A43" s="22" t="s">
        <v>68</v>
      </c>
      <c r="B43" s="38"/>
      <c r="C43" s="38">
        <v>4836.5</v>
      </c>
      <c r="D43" s="38"/>
      <c r="E43" s="38">
        <v>4215.5</v>
      </c>
      <c r="F43" s="22" t="s">
        <v>71</v>
      </c>
      <c r="G43" s="22"/>
      <c r="H43" s="25">
        <v>0</v>
      </c>
      <c r="I43" s="25"/>
    </row>
    <row r="44" spans="1:9" s="23" customFormat="1" ht="32.25" customHeight="1">
      <c r="A44" s="22" t="s">
        <v>69</v>
      </c>
      <c r="B44" s="38"/>
      <c r="C44" s="38">
        <v>140.6</v>
      </c>
      <c r="D44" s="38"/>
      <c r="E44" s="38">
        <v>124.9</v>
      </c>
      <c r="F44" s="22" t="s">
        <v>12</v>
      </c>
      <c r="G44" s="22"/>
      <c r="H44" s="25">
        <v>0</v>
      </c>
      <c r="I44" s="25"/>
    </row>
    <row r="45" spans="1:9" s="23" customFormat="1" ht="47.25">
      <c r="A45" s="22" t="s">
        <v>70</v>
      </c>
      <c r="B45" s="38">
        <v>200</v>
      </c>
      <c r="C45" s="38">
        <f>30+300</f>
        <v>330</v>
      </c>
      <c r="D45" s="38">
        <v>200</v>
      </c>
      <c r="E45" s="38">
        <v>176</v>
      </c>
      <c r="F45" s="22" t="s">
        <v>82</v>
      </c>
      <c r="G45" s="22"/>
      <c r="H45" s="25"/>
      <c r="I45" s="25"/>
    </row>
    <row r="46" spans="1:9" s="27" customFormat="1" ht="81.75" customHeight="1">
      <c r="A46" s="4" t="s">
        <v>74</v>
      </c>
      <c r="B46" s="38"/>
      <c r="C46" s="38">
        <v>1133.5</v>
      </c>
      <c r="D46" s="38"/>
      <c r="E46" s="38">
        <v>1133.5</v>
      </c>
      <c r="F46" s="4" t="s">
        <v>79</v>
      </c>
      <c r="G46" s="4"/>
      <c r="H46" s="24"/>
      <c r="I46" s="24"/>
    </row>
    <row r="47" spans="1:9" ht="71.25" customHeight="1">
      <c r="A47" s="4" t="s">
        <v>72</v>
      </c>
      <c r="B47" s="38"/>
      <c r="C47" s="38">
        <v>1059.7</v>
      </c>
      <c r="D47" s="38"/>
      <c r="E47" s="38">
        <v>1059.7</v>
      </c>
      <c r="F47" s="4" t="s">
        <v>73</v>
      </c>
      <c r="G47" s="4"/>
    </row>
    <row r="48" spans="1:9" ht="15.75">
      <c r="A48" s="4"/>
      <c r="B48" s="33"/>
      <c r="C48" s="33"/>
      <c r="D48" s="33"/>
      <c r="E48" s="33"/>
      <c r="F48" s="4"/>
      <c r="G48" s="4"/>
    </row>
    <row r="49" spans="1:9" ht="15.75">
      <c r="A49" s="4" t="s">
        <v>0</v>
      </c>
      <c r="B49" s="8">
        <f>B32+B42</f>
        <v>2199</v>
      </c>
      <c r="C49" s="8">
        <f>C47+C42+C41+C40+C39+C38+C37+C32+C31+C25+C24+C23+C22+C21+C46+C15</f>
        <v>33101.85</v>
      </c>
      <c r="D49" s="8">
        <f>D32+D42</f>
        <v>1850</v>
      </c>
      <c r="E49" s="8">
        <f>E47+E42+E41+E40+E39+E38+E37+E32+E31+E25+E24+E23+E22+E21+E46+E15</f>
        <v>26357.600000000006</v>
      </c>
      <c r="F49" s="4"/>
      <c r="G49" s="4"/>
    </row>
    <row r="50" spans="1:9" ht="31.5">
      <c r="A50" s="3" t="s">
        <v>1</v>
      </c>
      <c r="B50" s="9">
        <f>B13+B49</f>
        <v>3885.4</v>
      </c>
      <c r="C50" s="9">
        <f>C13+C49</f>
        <v>33101.85</v>
      </c>
      <c r="D50" s="9">
        <f>D13+D49</f>
        <v>3536.4</v>
      </c>
      <c r="E50" s="9">
        <f>E13+E49</f>
        <v>26357.600000000006</v>
      </c>
      <c r="F50" s="4"/>
      <c r="G50" s="4"/>
    </row>
    <row r="51" spans="1:9" ht="15.75">
      <c r="A51" s="10"/>
      <c r="B51" s="11"/>
      <c r="C51" s="11"/>
      <c r="D51" s="11"/>
      <c r="E51" s="11"/>
      <c r="F51" s="10"/>
      <c r="G51" s="10"/>
    </row>
    <row r="52" spans="1:9" ht="15.75" hidden="1">
      <c r="A52" s="10"/>
      <c r="B52" s="11">
        <v>3885.4</v>
      </c>
      <c r="C52" s="11">
        <v>33101.4804</v>
      </c>
      <c r="D52" s="11">
        <v>3536.4</v>
      </c>
      <c r="E52" s="11">
        <v>26356.801039999998</v>
      </c>
      <c r="F52" s="10"/>
      <c r="G52" s="35"/>
    </row>
    <row r="53" spans="1:9" s="13" customFormat="1" ht="31.5">
      <c r="A53" s="12" t="s">
        <v>85</v>
      </c>
      <c r="E53" s="13" t="s">
        <v>86</v>
      </c>
      <c r="F53" s="10"/>
      <c r="G53" s="35"/>
      <c r="H53" s="26"/>
      <c r="I53" s="26"/>
    </row>
    <row r="54" spans="1:9" ht="15.75" hidden="1">
      <c r="A54" s="10"/>
      <c r="B54" s="11"/>
      <c r="C54" s="11">
        <f>C50-C52</f>
        <v>0.36959999999817228</v>
      </c>
      <c r="D54" s="11"/>
      <c r="E54" s="11">
        <f>E52-E50</f>
        <v>-0.79896000000735512</v>
      </c>
      <c r="F54" s="10"/>
      <c r="G54" s="10"/>
    </row>
    <row r="55" spans="1:9">
      <c r="C55" s="20"/>
      <c r="E55" s="20"/>
    </row>
    <row r="57" spans="1:9" hidden="1">
      <c r="B57" s="20"/>
      <c r="C57" s="20">
        <f>32972.4804-C50</f>
        <v>-129.36959999999817</v>
      </c>
      <c r="D57" s="20"/>
      <c r="E57" s="20">
        <f>22647.25133-E50</f>
        <v>-3710.3486700000067</v>
      </c>
    </row>
    <row r="61" spans="1:9">
      <c r="E61" s="20"/>
    </row>
  </sheetData>
  <mergeCells count="8">
    <mergeCell ref="A1:G1"/>
    <mergeCell ref="A2:G2"/>
    <mergeCell ref="B3:E3"/>
    <mergeCell ref="F3:F5"/>
    <mergeCell ref="G3:G5"/>
    <mergeCell ref="A3:A5"/>
    <mergeCell ref="B4:C4"/>
    <mergeCell ref="D4:E4"/>
  </mergeCells>
  <phoneticPr fontId="0" type="noConversion"/>
  <pageMargins left="0.11811023622047245" right="0.11811023622047245" top="0.74803149606299213" bottom="0.74803149606299213" header="0.31496062992125984" footer="0.31496062992125984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Lubnina</dc:creator>
  <cp:lastModifiedBy>Fin</cp:lastModifiedBy>
  <cp:lastPrinted>2015-10-06T08:17:02Z</cp:lastPrinted>
  <dcterms:created xsi:type="dcterms:W3CDTF">2012-11-13T08:43:34Z</dcterms:created>
  <dcterms:modified xsi:type="dcterms:W3CDTF">2015-12-07T12:02:14Z</dcterms:modified>
</cp:coreProperties>
</file>