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Лист1!$A$11:$K$11</definedName>
    <definedName name="_xlnm.Print_Area" localSheetId="0">Лист1!$A$1:$H$249</definedName>
  </definedNames>
  <calcPr calcId="124519" iterate="1"/>
</workbook>
</file>

<file path=xl/calcChain.xml><?xml version="1.0" encoding="utf-8"?>
<calcChain xmlns="http://schemas.openxmlformats.org/spreadsheetml/2006/main">
  <c r="H211" i="1"/>
  <c r="H212"/>
  <c r="H216"/>
  <c r="H217"/>
  <c r="H62"/>
  <c r="H17"/>
  <c r="H191" l="1"/>
  <c r="H190" s="1"/>
  <c r="H189" s="1"/>
  <c r="H188" s="1"/>
  <c r="H154" l="1"/>
  <c r="H153" s="1"/>
  <c r="H152" s="1"/>
  <c r="H47" l="1"/>
  <c r="H46" s="1"/>
  <c r="H45" s="1"/>
  <c r="H241" l="1"/>
  <c r="H240" s="1"/>
  <c r="H238" s="1"/>
  <c r="H237" s="1"/>
  <c r="H235"/>
  <c r="H234" s="1"/>
  <c r="H233" s="1"/>
  <c r="H232" s="1"/>
  <c r="H229"/>
  <c r="H228" s="1"/>
  <c r="H222"/>
  <c r="H221" s="1"/>
  <c r="H220" s="1"/>
  <c r="H214"/>
  <c r="H213" s="1"/>
  <c r="H209"/>
  <c r="H208"/>
  <c r="H207" s="1"/>
  <c r="H205"/>
  <c r="H204" s="1"/>
  <c r="H203" s="1"/>
  <c r="H198"/>
  <c r="H197" s="1"/>
  <c r="H196" s="1"/>
  <c r="H186"/>
  <c r="H185" s="1"/>
  <c r="H184" s="1"/>
  <c r="H182"/>
  <c r="H181"/>
  <c r="H178"/>
  <c r="H175"/>
  <c r="H174" s="1"/>
  <c r="H173" s="1"/>
  <c r="H170"/>
  <c r="H169"/>
  <c r="H168" s="1"/>
  <c r="H167" s="1"/>
  <c r="H165"/>
  <c r="H164" s="1"/>
  <c r="H163" s="1"/>
  <c r="H161"/>
  <c r="H160"/>
  <c r="H150"/>
  <c r="H149" s="1"/>
  <c r="H148" s="1"/>
  <c r="H146"/>
  <c r="H144" s="1"/>
  <c r="H140"/>
  <c r="H139" s="1"/>
  <c r="H137" s="1"/>
  <c r="H135"/>
  <c r="H134" s="1"/>
  <c r="H133" s="1"/>
  <c r="H132" s="1"/>
  <c r="H128"/>
  <c r="H126" s="1"/>
  <c r="H123"/>
  <c r="H122" s="1"/>
  <c r="H121" s="1"/>
  <c r="H119"/>
  <c r="H118" s="1"/>
  <c r="H117"/>
  <c r="H115"/>
  <c r="H114" s="1"/>
  <c r="H113" s="1"/>
  <c r="H110"/>
  <c r="H111" s="1"/>
  <c r="H109" s="1"/>
  <c r="H105"/>
  <c r="H103" s="1"/>
  <c r="H102" s="1"/>
  <c r="H101" s="1"/>
  <c r="H104"/>
  <c r="H98"/>
  <c r="H96" s="1"/>
  <c r="H95" s="1"/>
  <c r="H94" s="1"/>
  <c r="H97"/>
  <c r="H92"/>
  <c r="H91" s="1"/>
  <c r="H90" s="1"/>
  <c r="H88"/>
  <c r="H87"/>
  <c r="H86" s="1"/>
  <c r="H85" s="1"/>
  <c r="H83"/>
  <c r="H81" s="1"/>
  <c r="H78"/>
  <c r="H76" s="1"/>
  <c r="H73"/>
  <c r="H72" s="1"/>
  <c r="H71" s="1"/>
  <c r="H67"/>
  <c r="H66" s="1"/>
  <c r="H65" s="1"/>
  <c r="H61"/>
  <c r="H60" s="1"/>
  <c r="H58"/>
  <c r="H57" s="1"/>
  <c r="H56" s="1"/>
  <c r="H52"/>
  <c r="H51" s="1"/>
  <c r="H49" s="1"/>
  <c r="H43"/>
  <c r="H42" s="1"/>
  <c r="H41" s="1"/>
  <c r="H39"/>
  <c r="H38"/>
  <c r="H37" s="1"/>
  <c r="H34"/>
  <c r="H33" s="1"/>
  <c r="H30"/>
  <c r="H29" s="1"/>
  <c r="H27" s="1"/>
  <c r="H26"/>
  <c r="H23" s="1"/>
  <c r="H22" s="1"/>
  <c r="H21" s="1"/>
  <c r="H20" s="1"/>
  <c r="H15"/>
  <c r="H14" s="1"/>
  <c r="H16"/>
  <c r="H202" l="1"/>
  <c r="H177"/>
  <c r="H172" s="1"/>
  <c r="H166" s="1"/>
  <c r="H159"/>
  <c r="H231"/>
  <c r="H82"/>
  <c r="H80" s="1"/>
  <c r="H77"/>
  <c r="H75" s="1"/>
  <c r="H131"/>
  <c r="H145"/>
  <c r="H143" s="1"/>
  <c r="H142" s="1"/>
  <c r="H158"/>
  <c r="H157" s="1"/>
  <c r="H195"/>
  <c r="H194" s="1"/>
  <c r="H193" s="1"/>
  <c r="H108"/>
  <c r="H32"/>
  <c r="H138"/>
  <c r="H226"/>
  <c r="H225" s="1"/>
  <c r="H224" s="1"/>
  <c r="H227"/>
  <c r="H19"/>
  <c r="H55"/>
  <c r="H36"/>
  <c r="H28"/>
  <c r="H219"/>
  <c r="H50"/>
  <c r="H127"/>
  <c r="H125" s="1"/>
  <c r="H179"/>
  <c r="H239"/>
  <c r="H156" l="1"/>
  <c r="H201"/>
  <c r="H200" s="1"/>
  <c r="H130"/>
  <c r="H107"/>
  <c r="H100" s="1"/>
  <c r="H54"/>
  <c r="H13" s="1"/>
  <c r="H12" l="1"/>
  <c r="H11" s="1"/>
  <c r="J11" s="1"/>
</calcChain>
</file>

<file path=xl/sharedStrings.xml><?xml version="1.0" encoding="utf-8"?>
<sst xmlns="http://schemas.openxmlformats.org/spreadsheetml/2006/main" count="854" uniqueCount="309">
  <si>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</si>
  <si>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</si>
  <si>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</si>
  <si>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</si>
  <si>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</si>
  <si>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</si>
  <si>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</si>
  <si>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</si>
  <si>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</si>
  <si>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</si>
  <si>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</si>
  <si>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</si>
  <si>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</si>
  <si>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</si>
  <si>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</si>
  <si>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</si>
  <si>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</si>
  <si>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</si>
  <si>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</si>
  <si>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</si>
  <si>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</si>
  <si>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</si>
  <si>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</si>
  <si>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</si>
  <si>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</si>
  <si>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</si>
  <si>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</si>
  <si>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</si>
  <si>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</si>
  <si>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</si>
  <si>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</si>
  <si>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</si>
  <si>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</si>
  <si>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</si>
  <si>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</si>
  <si>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</si>
  <si>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</si>
  <si>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</si>
  <si>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</si>
  <si>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</si>
  <si>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</si>
  <si>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</si>
  <si>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</si>
  <si>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</si>
  <si>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</si>
  <si>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</si>
  <si>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</si>
  <si>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</si>
  <si>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</si>
  <si>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</si>
  <si>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</si>
  <si>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</si>
  <si>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</si>
  <si>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</si>
  <si>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</si>
  <si>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</si>
  <si>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</si>
  <si>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</si>
  <si>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</si>
  <si>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</si>
  <si>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</si>
  <si>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</si>
  <si>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</si>
  <si>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</si>
  <si>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</si>
  <si>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</si>
  <si>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</si>
  <si>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</si>
  <si>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</si>
  <si>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</si>
  <si>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</si>
  <si>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</si>
  <si>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</si>
  <si>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</si>
  <si>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</si>
  <si>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</si>
  <si>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</si>
  <si>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</si>
  <si>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</si>
  <si>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</si>
  <si>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</si>
  <si>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</si>
  <si>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</si>
  <si>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</si>
  <si>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</si>
  <si>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540</t>
  </si>
  <si>
    <t>360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</si>
  <si>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</si>
  <si>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</si>
  <si>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Предупреждение и ликвидация чрезвычайных ситуаций на территории Сенного сельского поселения Темрюкского района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</si>
  <si>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</si>
  <si>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</si>
  <si>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</si>
  <si>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</si>
  <si>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</si>
  <si>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</si>
  <si>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</si>
  <si>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</si>
  <si>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</si>
  <si>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</si>
  <si>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</si>
  <si>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</si>
  <si>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</si>
  <si>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</si>
  <si>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</si>
  <si>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</si>
  <si>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</si>
  <si>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</si>
  <si>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8200000000</t>
  </si>
  <si>
    <t>8300000000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</si>
  <si>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</si>
  <si>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</si>
  <si>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</si>
  <si>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</si>
  <si>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</si>
  <si>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</si>
  <si>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</si>
  <si>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</si>
  <si>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</si>
  <si>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</si>
  <si>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</si>
  <si>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</si>
  <si>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</si>
  <si>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</si>
  <si>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</si>
  <si>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</si>
  <si>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</si>
  <si>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</si>
  <si>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</si>
  <si>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</si>
  <si>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</si>
  <si>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</si>
  <si>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</si>
  <si>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</si>
  <si>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</si>
  <si>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</si>
  <si>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</si>
  <si>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</si>
  <si>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</si>
  <si>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</si>
  <si>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</si>
  <si>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</si>
  <si>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</si>
  <si>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</si>
  <si>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</si>
  <si>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</si>
  <si>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</si>
  <si>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</si>
  <si>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</si>
  <si>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</si>
  <si>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</si>
  <si>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</si>
  <si>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</si>
  <si>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</si>
  <si>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</si>
  <si>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</si>
  <si>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</si>
  <si>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</si>
  <si>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</si>
  <si>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</si>
  <si>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</si>
  <si>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</si>
  <si>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</si>
  <si>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</si>
  <si>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</si>
  <si>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</si>
  <si>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</si>
  <si>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</si>
  <si>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</si>
  <si>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</si>
  <si>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</si>
  <si>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</si>
  <si>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</si>
  <si>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</si>
  <si>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</si>
  <si>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</si>
  <si>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</si>
  <si>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</si>
  <si>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</si>
  <si>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</si>
  <si>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</si>
  <si>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</si>
  <si>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</si>
  <si>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</si>
  <si>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</si>
  <si>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</si>
  <si>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</si>
  <si>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</si>
  <si>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</si>
  <si>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</si>
  <si>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</si>
  <si>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</si>
  <si>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</si>
  <si>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</si>
  <si>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</si>
  <si>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</si>
  <si>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</si>
  <si>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</si>
  <si>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</si>
  <si>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</si>
  <si>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</si>
  <si>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</si>
  <si>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</si>
  <si>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</si>
  <si>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</si>
  <si>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</si>
  <si>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</si>
  <si>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</si>
  <si>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</si>
  <si>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</si>
  <si>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</si>
  <si>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</si>
  <si>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</si>
  <si>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</si>
  <si>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</si>
  <si>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</si>
  <si>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</si>
  <si>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</si>
  <si>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</si>
  <si>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</si>
  <si>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</si>
  <si>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</si>
  <si>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</si>
  <si>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</si>
  <si>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</si>
  <si>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</si>
  <si>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</si>
  <si>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</si>
  <si>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</si>
  <si>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</si>
  <si>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</si>
  <si>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</si>
  <si>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</si>
  <si>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</si>
  <si>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</si>
  <si>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</si>
  <si>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</si>
  <si>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</si>
  <si>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</si>
  <si>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</si>
  <si>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</si>
  <si>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</si>
  <si>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</si>
  <si>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</si>
  <si>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Глава Сенного сельского поселения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</si>
  <si>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</si>
  <si>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</si>
  <si>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</si>
  <si>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8600000000</t>
  </si>
  <si>
    <t>8610000000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</si>
  <si>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</si>
  <si>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</si>
  <si>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</si>
  <si>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</si>
  <si>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</si>
  <si>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</si>
  <si>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</si>
  <si>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</si>
  <si>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</si>
  <si>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</si>
  <si>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</si>
  <si>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</si>
  <si>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</si>
  <si>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</si>
  <si>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>Темрюкского района                                                                                                           М.Е. Шлычков</t>
  </si>
  <si>
    <t xml:space="preserve"> Приложение № 4</t>
  </si>
  <si>
    <t>Иные закупки товаров, работ и услуг для обеспечения государственных (муниципальных) нужд</t>
  </si>
  <si>
    <t>Материально-технического обеспечения администрации Сенного сельского поселения Темрюкского района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</si>
  <si>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</si>
  <si>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Другие вопросы в области национальной экономики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</si>
  <si>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</si>
  <si>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</si>
  <si>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6220200000</t>
  </si>
  <si>
    <t>6220210320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</si>
  <si>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</si>
  <si>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</si>
  <si>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Муниципальная программа «Поддержка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района»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</si>
  <si>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</si>
  <si>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</si>
  <si>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Мероприятия в области поддержки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</si>
  <si>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Реализация инициативных проектов на территории Сенного сельского поселения</t>
  </si>
  <si>
    <t>Ведомственная структура расходов бюджета Сенного сельского поселения Темрюкского  района на 2024 год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</si>
  <si>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</si>
  <si>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</si>
  <si>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</si>
  <si>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Избирательная комиссия Сенного сельского поселения Темрюкского района</t>
  </si>
  <si>
    <t>Специальные расходы</t>
  </si>
  <si>
    <t>880</t>
  </si>
  <si>
    <t>Осуществление передачи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</si>
  <si>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Расходы на обеспечение преданных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</si>
  <si>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 xml:space="preserve"> Размещение и деятельность 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</si>
  <si>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 xml:space="preserve">Другие вопросы в области жилищно-коммунального хозяйства
</t>
  </si>
  <si>
    <t>Осуществлению передачи части полномочий по решению вопросов местного значения Сенного сельского поселения Темрюкского района в части принятия решения о сносе самовольной постройки, решения о сносе самовольной постройки или приведении ее в соответствие с установленными требованиями</t>
  </si>
  <si>
    <t>Расходы на решение вопросов местного значения Сенного сельского поселения Темрюкского района в части принятия решения о сносе самовольной постройки, решения о сносе самовольной постройки или приведении ее в соответствие с установленными требованиями</t>
  </si>
  <si>
    <t>Решение вопросов местного значения Сенного сельского поселения Темрюкского района в части принятия решения о сносе самовольной постройки, решения о сносе самовольной постройки или приведении ее в соответствие с установленными требованиями</t>
  </si>
  <si>
    <t>Благоустройство общественных территорий Сенного сельского поселения Темрюкского района</t>
  </si>
  <si>
    <t>Осуществление конкурентных способов закупок товаров, работ, услуг для обеспечения муниципальных нужд поселения.</t>
  </si>
  <si>
    <t>Проведение ярмарок, выставок - ярмарок на территории Сенного сельского поселения Темрюкского района</t>
  </si>
  <si>
    <t>Организация физкультурно-спортивной работы по месту жительства населения Сенного сельского поселения Темрюкского района</t>
  </si>
  <si>
    <t>8610010190</t>
  </si>
  <si>
    <t>8700000000</t>
  </si>
  <si>
    <t>8710000000</t>
  </si>
  <si>
    <t>8710010340</t>
  </si>
  <si>
    <t>8810051180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</si>
  <si>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</t>
  </si>
  <si>
    <t xml:space="preserve"> к решению LXIV Совета</t>
  </si>
  <si>
    <t>Темрюкского района IV созыва</t>
  </si>
  <si>
    <t>№      от 12 декабря 2023 года</t>
  </si>
  <si>
    <t>65102L2990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</si>
</sst>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49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165" fontId="0" fillId="0" borderId="0" xfId="0" applyNumberFormat="1"/>
    <xf numFmtId="0" fontId="5" fillId="0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5" fillId="0" borderId="0" xfId="0" applyFont="1" applyAlignment="1">
      <alignment wrapText="1"/>
    </xf>
    <xf numFmtId="166" fontId="7" fillId="0" borderId="0" xfId="0" applyNumberFormat="1" applyFont="1" applyAlignment="1">
      <alignment vertical="top"/>
    </xf>
    <xf numFmtId="166" fontId="7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Alignment="1">
      <alignment vertical="top"/>
    </xf>
    <xf numFmtId="166" fontId="5" fillId="2" borderId="0" xfId="0" applyNumberFormat="1" applyFont="1" applyFill="1" applyAlignment="1">
      <alignment vertical="top"/>
    </xf>
    <xf numFmtId="166" fontId="5" fillId="0" borderId="0" xfId="0" applyNumberFormat="1" applyFont="1" applyFill="1"/>
    <xf numFmtId="166" fontId="7" fillId="0" borderId="0" xfId="0" applyNumberFormat="1" applyFont="1" applyFill="1" applyBorder="1" applyAlignment="1">
      <alignment horizontal="right" vertical="top"/>
    </xf>
    <xf numFmtId="166" fontId="5" fillId="3" borderId="0" xfId="0" applyNumberFormat="1" applyFont="1" applyFill="1" applyBorder="1" applyAlignment="1">
      <alignment vertical="top"/>
    </xf>
    <xf numFmtId="164" fontId="5" fillId="3" borderId="0" xfId="0" applyNumberFormat="1" applyFont="1" applyFill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0" xfId="0" applyNumberFormat="1" applyFont="1" applyAlignment="1">
      <alignment vertical="top"/>
    </xf>
    <xf numFmtId="0" fontId="5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vertical="top"/>
    </xf>
    <xf numFmtId="49" fontId="5" fillId="2" borderId="0" xfId="0" applyNumberFormat="1" applyFont="1" applyFill="1" applyBorder="1" applyAlignment="1">
      <alignment vertical="top"/>
    </xf>
    <xf numFmtId="0" fontId="5" fillId="2" borderId="0" xfId="0" applyNumberFormat="1" applyFont="1" applyFill="1" applyBorder="1" applyAlignment="1">
      <alignment horizontal="center" vertical="top"/>
    </xf>
    <xf numFmtId="0" fontId="5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center" vertical="top"/>
    </xf>
    <xf numFmtId="49" fontId="5" fillId="4" borderId="0" xfId="0" applyNumberFormat="1" applyFont="1" applyFill="1" applyBorder="1" applyAlignment="1">
      <alignment horizontal="left" vertical="top"/>
    </xf>
    <xf numFmtId="0" fontId="5" fillId="4" borderId="0" xfId="0" applyFont="1" applyFill="1" applyAlignment="1">
      <alignment horizontal="center" vertical="top"/>
    </xf>
    <xf numFmtId="49" fontId="5" fillId="4" borderId="0" xfId="0" applyNumberFormat="1" applyFont="1" applyFill="1" applyBorder="1" applyAlignment="1">
      <alignment horizontal="center" vertical="top"/>
    </xf>
    <xf numFmtId="166" fontId="5" fillId="4" borderId="0" xfId="0" applyNumberFormat="1" applyFont="1" applyFill="1" applyAlignment="1">
      <alignment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7"/>
  <sheetViews>
    <sheetView tabSelected="1" topLeftCell="A85" workbookViewId="0">
      <selection activeCell="H100" sqref="H100"/>
    </sheetView>
  </sheetViews>
  <sheetFormatPr defaultRowHeight="12.75"/>
  <cols>
    <col min="1" max="1" width="3.28515625" style="3" customWidth="1"/>
    <col min="2" max="2" width="60" style="3" customWidth="1"/>
    <col min="3" max="3" width="5.42578125" style="14" customWidth="1"/>
    <col min="4" max="4" width="3.42578125" style="22" customWidth="1"/>
    <col min="5" max="5" width="3.7109375" style="22" customWidth="1"/>
    <col min="6" max="6" width="10.28515625" style="22" customWidth="1"/>
    <col min="7" max="7" width="4.7109375" style="3" customWidth="1"/>
    <col min="8" max="8" width="13" style="29" customWidth="1"/>
    <col min="10" max="10" width="16.42578125" customWidth="1"/>
  </cols>
  <sheetData>
    <row r="1" spans="1:11" s="1" customFormat="1" ht="11.25" customHeight="1">
      <c r="A1" s="3"/>
      <c r="C1" s="14"/>
      <c r="D1" s="5"/>
      <c r="E1" s="5"/>
      <c r="F1" s="5"/>
      <c r="G1" s="5"/>
      <c r="H1" s="71" t="s">
        <v>265</v>
      </c>
    </row>
    <row r="2" spans="1:11" s="1" customFormat="1" ht="12.75" customHeight="1">
      <c r="A2" s="3"/>
      <c r="C2" s="15"/>
      <c r="D2" s="4"/>
      <c r="E2" s="4"/>
      <c r="F2" s="4"/>
      <c r="G2" s="4"/>
      <c r="H2" s="71" t="s">
        <v>305</v>
      </c>
    </row>
    <row r="3" spans="1:11" s="1" customFormat="1" ht="12.75" customHeight="1">
      <c r="A3" s="3"/>
      <c r="C3" s="15"/>
      <c r="D3" s="70"/>
      <c r="E3" s="70"/>
      <c r="F3" s="70"/>
      <c r="G3" s="4"/>
      <c r="H3" s="71" t="s">
        <v>7</v>
      </c>
    </row>
    <row r="4" spans="1:11" s="1" customFormat="1" ht="15" customHeight="1">
      <c r="A4" s="3"/>
      <c r="C4" s="15"/>
      <c r="D4" s="5"/>
      <c r="E4" s="5"/>
      <c r="F4" s="5"/>
      <c r="G4" s="5"/>
      <c r="H4" s="71" t="s">
        <v>306</v>
      </c>
    </row>
    <row r="5" spans="1:11" s="1" customFormat="1" ht="15" customHeight="1">
      <c r="A5" s="3"/>
      <c r="C5" s="15"/>
      <c r="D5" s="5"/>
      <c r="E5" s="5"/>
      <c r="F5" s="5"/>
      <c r="G5" s="5"/>
      <c r="H5" s="71" t="s">
        <v>307</v>
      </c>
    </row>
    <row r="6" spans="1:11" s="1" customFormat="1" ht="12.75" customHeight="1">
      <c r="A6" s="3"/>
      <c r="B6" s="4"/>
      <c r="C6" s="15"/>
      <c r="D6" s="5"/>
      <c r="E6" s="5"/>
      <c r="F6" s="5"/>
      <c r="G6" s="5"/>
      <c r="H6" s="5"/>
    </row>
    <row r="7" spans="1:11" s="2" customFormat="1" ht="24" customHeight="1">
      <c r="A7" s="107" t="s">
        <v>281</v>
      </c>
      <c r="B7" s="107"/>
      <c r="C7" s="107"/>
      <c r="D7" s="107"/>
      <c r="E7" s="107"/>
      <c r="F7" s="107"/>
      <c r="G7" s="107"/>
      <c r="H7" s="107"/>
    </row>
    <row r="8" spans="1:11" s="2" customFormat="1" ht="18" customHeight="1">
      <c r="A8" s="7"/>
      <c r="B8" s="88"/>
      <c r="C8" s="87"/>
      <c r="D8" s="89"/>
      <c r="E8" s="89"/>
      <c r="F8" s="89"/>
      <c r="G8" s="105" t="s">
        <v>6</v>
      </c>
      <c r="H8" s="106"/>
    </row>
    <row r="9" spans="1:11" s="2" customFormat="1" ht="25.5" customHeight="1">
      <c r="A9" s="8" t="s">
        <v>5</v>
      </c>
      <c r="B9" s="6" t="s">
        <v>4</v>
      </c>
      <c r="C9" s="16" t="s">
        <v>84</v>
      </c>
      <c r="D9" s="6" t="s">
        <v>0</v>
      </c>
      <c r="E9" s="6" t="s">
        <v>1</v>
      </c>
      <c r="F9" s="16" t="s">
        <v>90</v>
      </c>
      <c r="G9" s="6" t="s">
        <v>2</v>
      </c>
      <c r="H9" s="28" t="s">
        <v>3</v>
      </c>
    </row>
    <row r="10" spans="1:11" s="2" customFormat="1" ht="25.5" customHeight="1">
      <c r="A10" s="8">
        <v>1</v>
      </c>
      <c r="B10" s="6">
        <v>2</v>
      </c>
      <c r="C10" s="16">
        <v>3</v>
      </c>
      <c r="D10" s="6">
        <v>4</v>
      </c>
      <c r="E10" s="6">
        <v>5</v>
      </c>
      <c r="F10" s="16">
        <v>6</v>
      </c>
      <c r="G10" s="6">
        <v>7</v>
      </c>
      <c r="H10" s="6">
        <v>8</v>
      </c>
    </row>
    <row r="11" spans="1:11">
      <c r="A11" s="5"/>
      <c r="B11" s="9" t="s">
        <v>228</v>
      </c>
      <c r="D11" s="17"/>
      <c r="E11" s="17"/>
      <c r="F11" s="17"/>
      <c r="G11" s="18"/>
      <c r="H11" s="77">
        <f>H12</f>
        <v>60703.464</v>
      </c>
      <c r="J11" s="69">
        <f>56696.3-H11</f>
        <v>-4007.163999999997</v>
      </c>
      <c r="K11" s="13"/>
    </row>
    <row r="12" spans="1:11">
      <c r="A12" s="10" t="s">
        <v>8</v>
      </c>
      <c r="B12" s="12" t="s">
        <v>48</v>
      </c>
      <c r="C12" s="19">
        <v>992</v>
      </c>
      <c r="D12" s="20"/>
      <c r="E12" s="20"/>
      <c r="F12" s="20"/>
      <c r="G12" s="21"/>
      <c r="H12" s="77">
        <f>H13+H94+H100+H130+H156+H193+H200+H231+H224</f>
        <v>60703.464</v>
      </c>
    </row>
    <row r="13" spans="1:11" s="33" customFormat="1">
      <c r="A13" s="35"/>
      <c r="B13" s="36" t="s">
        <v>9</v>
      </c>
      <c r="C13" s="37">
        <v>992</v>
      </c>
      <c r="D13" s="38" t="s">
        <v>10</v>
      </c>
      <c r="E13" s="38"/>
      <c r="F13" s="38"/>
      <c r="G13" s="27"/>
      <c r="H13" s="78">
        <f>H14+H19+H36+H49+H54+H45</f>
        <v>20747.010000000002</v>
      </c>
    </row>
    <row r="14" spans="1:11" s="33" customFormat="1" ht="25.5">
      <c r="A14" s="30"/>
      <c r="B14" s="11" t="s">
        <v>11</v>
      </c>
      <c r="C14" s="31">
        <v>992</v>
      </c>
      <c r="D14" s="25" t="s">
        <v>10</v>
      </c>
      <c r="E14" s="25" t="s">
        <v>12</v>
      </c>
      <c r="F14" s="25"/>
      <c r="G14" s="39"/>
      <c r="H14" s="79">
        <f>H15</f>
        <v>1244.4000000000001</v>
      </c>
    </row>
    <row r="15" spans="1:11" s="33" customFormat="1" ht="25.5">
      <c r="A15" s="30"/>
      <c r="B15" s="25" t="s">
        <v>149</v>
      </c>
      <c r="C15" s="31">
        <v>992</v>
      </c>
      <c r="D15" s="25" t="s">
        <v>10</v>
      </c>
      <c r="E15" s="25" t="s">
        <v>12</v>
      </c>
      <c r="F15" s="40">
        <v>8100000000</v>
      </c>
      <c r="G15" s="39"/>
      <c r="H15" s="79">
        <f>H17</f>
        <v>1244.4000000000001</v>
      </c>
    </row>
    <row r="16" spans="1:11" s="33" customFormat="1" ht="25.5">
      <c r="A16" s="30"/>
      <c r="B16" s="25" t="s">
        <v>150</v>
      </c>
      <c r="C16" s="31">
        <v>992</v>
      </c>
      <c r="D16" s="25" t="s">
        <v>10</v>
      </c>
      <c r="E16" s="25" t="s">
        <v>12</v>
      </c>
      <c r="F16" s="40">
        <v>8110000000</v>
      </c>
      <c r="G16" s="39"/>
      <c r="H16" s="79">
        <f>H18</f>
        <v>1244.4000000000001</v>
      </c>
    </row>
    <row r="17" spans="1:8" s="33" customFormat="1">
      <c r="A17" s="30"/>
      <c r="B17" s="42" t="s">
        <v>50</v>
      </c>
      <c r="C17" s="31">
        <v>992</v>
      </c>
      <c r="D17" s="23" t="s">
        <v>10</v>
      </c>
      <c r="E17" s="23" t="s">
        <v>12</v>
      </c>
      <c r="F17" s="43" t="s">
        <v>151</v>
      </c>
      <c r="G17" s="24"/>
      <c r="H17" s="79">
        <f>H18</f>
        <v>1244.4000000000001</v>
      </c>
    </row>
    <row r="18" spans="1:8" s="33" customFormat="1" ht="25.5">
      <c r="A18" s="30"/>
      <c r="B18" s="11" t="s">
        <v>152</v>
      </c>
      <c r="C18" s="31">
        <v>992</v>
      </c>
      <c r="D18" s="23" t="s">
        <v>10</v>
      </c>
      <c r="E18" s="23" t="s">
        <v>12</v>
      </c>
      <c r="F18" s="43" t="s">
        <v>151</v>
      </c>
      <c r="G18" s="24" t="s">
        <v>13</v>
      </c>
      <c r="H18" s="79">
        <v>1244.4000000000001</v>
      </c>
    </row>
    <row r="19" spans="1:8" s="33" customFormat="1" ht="38.25">
      <c r="A19" s="30"/>
      <c r="B19" s="11" t="s">
        <v>282</v>
      </c>
      <c r="C19" s="31">
        <v>992</v>
      </c>
      <c r="D19" s="25" t="s">
        <v>10</v>
      </c>
      <c r="E19" s="25" t="s">
        <v>15</v>
      </c>
      <c r="F19" s="25"/>
      <c r="G19" s="39"/>
      <c r="H19" s="79">
        <f>H20+H32+H27</f>
        <v>5302.5</v>
      </c>
    </row>
    <row r="20" spans="1:8" s="33" customFormat="1" ht="25.5">
      <c r="A20" s="30"/>
      <c r="B20" s="11" t="s">
        <v>54</v>
      </c>
      <c r="C20" s="31">
        <v>992</v>
      </c>
      <c r="D20" s="25" t="s">
        <v>10</v>
      </c>
      <c r="E20" s="25" t="s">
        <v>15</v>
      </c>
      <c r="F20" s="43" t="s">
        <v>92</v>
      </c>
      <c r="G20" s="24"/>
      <c r="H20" s="79">
        <f>H21</f>
        <v>4929.8999999999996</v>
      </c>
    </row>
    <row r="21" spans="1:8" s="33" customFormat="1" ht="25.5">
      <c r="A21" s="30"/>
      <c r="B21" s="11" t="s">
        <v>55</v>
      </c>
      <c r="C21" s="31">
        <v>992</v>
      </c>
      <c r="D21" s="25" t="s">
        <v>10</v>
      </c>
      <c r="E21" s="25" t="s">
        <v>15</v>
      </c>
      <c r="F21" s="39" t="s">
        <v>91</v>
      </c>
      <c r="G21" s="39"/>
      <c r="H21" s="79">
        <f>H22</f>
        <v>4929.8999999999996</v>
      </c>
    </row>
    <row r="22" spans="1:8" s="33" customFormat="1" ht="38.25">
      <c r="A22" s="30"/>
      <c r="B22" s="11" t="s">
        <v>112</v>
      </c>
      <c r="C22" s="31">
        <v>992</v>
      </c>
      <c r="D22" s="25" t="s">
        <v>10</v>
      </c>
      <c r="E22" s="25" t="s">
        <v>15</v>
      </c>
      <c r="F22" s="39" t="s">
        <v>111</v>
      </c>
      <c r="G22" s="39"/>
      <c r="H22" s="79">
        <f>H23</f>
        <v>4929.8999999999996</v>
      </c>
    </row>
    <row r="23" spans="1:8" s="33" customFormat="1">
      <c r="A23" s="30"/>
      <c r="B23" s="25" t="s">
        <v>50</v>
      </c>
      <c r="C23" s="31">
        <v>992</v>
      </c>
      <c r="D23" s="25" t="s">
        <v>10</v>
      </c>
      <c r="E23" s="25" t="s">
        <v>15</v>
      </c>
      <c r="F23" s="39" t="s">
        <v>115</v>
      </c>
      <c r="G23" s="39"/>
      <c r="H23" s="79">
        <f>H24+H25+H26</f>
        <v>4929.8999999999996</v>
      </c>
    </row>
    <row r="24" spans="1:8" s="33" customFormat="1" ht="25.5">
      <c r="A24" s="30"/>
      <c r="B24" s="11" t="s">
        <v>153</v>
      </c>
      <c r="C24" s="31">
        <v>992</v>
      </c>
      <c r="D24" s="25" t="s">
        <v>10</v>
      </c>
      <c r="E24" s="25" t="s">
        <v>15</v>
      </c>
      <c r="F24" s="39" t="s">
        <v>115</v>
      </c>
      <c r="G24" s="24" t="s">
        <v>13</v>
      </c>
      <c r="H24" s="79">
        <v>4813.8999999999996</v>
      </c>
    </row>
    <row r="25" spans="1:8" s="33" customFormat="1" ht="25.5">
      <c r="A25" s="30"/>
      <c r="B25" s="11" t="s">
        <v>266</v>
      </c>
      <c r="C25" s="31">
        <v>992</v>
      </c>
      <c r="D25" s="25" t="s">
        <v>10</v>
      </c>
      <c r="E25" s="25" t="s">
        <v>15</v>
      </c>
      <c r="F25" s="39" t="s">
        <v>115</v>
      </c>
      <c r="G25" s="24" t="s">
        <v>14</v>
      </c>
      <c r="H25" s="79">
        <v>96</v>
      </c>
    </row>
    <row r="26" spans="1:8" s="33" customFormat="1">
      <c r="A26" s="30"/>
      <c r="B26" s="11" t="s">
        <v>16</v>
      </c>
      <c r="C26" s="31">
        <v>992</v>
      </c>
      <c r="D26" s="25" t="s">
        <v>10</v>
      </c>
      <c r="E26" s="25" t="s">
        <v>15</v>
      </c>
      <c r="F26" s="39" t="s">
        <v>115</v>
      </c>
      <c r="G26" s="39" t="s">
        <v>17</v>
      </c>
      <c r="H26" s="79">
        <f>13+7</f>
        <v>20</v>
      </c>
    </row>
    <row r="27" spans="1:8" s="33" customFormat="1" ht="38.25">
      <c r="A27" s="75"/>
      <c r="B27" s="11" t="s">
        <v>60</v>
      </c>
      <c r="C27" s="31">
        <v>992</v>
      </c>
      <c r="D27" s="25" t="s">
        <v>10</v>
      </c>
      <c r="E27" s="25" t="s">
        <v>15</v>
      </c>
      <c r="F27" s="15">
        <v>5100000000</v>
      </c>
      <c r="G27" s="24"/>
      <c r="H27" s="81">
        <f>H29</f>
        <v>368.8</v>
      </c>
    </row>
    <row r="28" spans="1:8" s="33" customFormat="1" ht="51">
      <c r="A28" s="75"/>
      <c r="B28" s="11" t="s">
        <v>164</v>
      </c>
      <c r="C28" s="31">
        <v>992</v>
      </c>
      <c r="D28" s="25" t="s">
        <v>10</v>
      </c>
      <c r="E28" s="25" t="s">
        <v>15</v>
      </c>
      <c r="F28" s="15">
        <v>5110000000</v>
      </c>
      <c r="G28" s="24"/>
      <c r="H28" s="81">
        <f>H30</f>
        <v>368.8</v>
      </c>
    </row>
    <row r="29" spans="1:8" s="33" customFormat="1" ht="25.5">
      <c r="A29" s="75"/>
      <c r="B29" s="11" t="s">
        <v>144</v>
      </c>
      <c r="C29" s="31">
        <v>992</v>
      </c>
      <c r="D29" s="25" t="s">
        <v>10</v>
      </c>
      <c r="E29" s="25" t="s">
        <v>15</v>
      </c>
      <c r="F29" s="15">
        <v>5110100000</v>
      </c>
      <c r="G29" s="24"/>
      <c r="H29" s="81">
        <f>H30</f>
        <v>368.8</v>
      </c>
    </row>
    <row r="30" spans="1:8" s="33" customFormat="1" ht="25.5">
      <c r="A30" s="75"/>
      <c r="B30" s="11" t="s">
        <v>165</v>
      </c>
      <c r="C30" s="31">
        <v>992</v>
      </c>
      <c r="D30" s="25" t="s">
        <v>10</v>
      </c>
      <c r="E30" s="25" t="s">
        <v>15</v>
      </c>
      <c r="F30" s="15">
        <v>5110110040</v>
      </c>
      <c r="G30" s="24"/>
      <c r="H30" s="81">
        <f>H31</f>
        <v>368.8</v>
      </c>
    </row>
    <row r="31" spans="1:8" s="33" customFormat="1" ht="25.5">
      <c r="A31" s="75"/>
      <c r="B31" s="11" t="s">
        <v>266</v>
      </c>
      <c r="C31" s="31">
        <v>992</v>
      </c>
      <c r="D31" s="25" t="s">
        <v>10</v>
      </c>
      <c r="E31" s="25" t="s">
        <v>15</v>
      </c>
      <c r="F31" s="15">
        <v>5110110040</v>
      </c>
      <c r="G31" s="15">
        <v>240</v>
      </c>
      <c r="H31" s="81">
        <v>368.8</v>
      </c>
    </row>
    <row r="32" spans="1:8" s="33" customFormat="1" ht="25.5">
      <c r="A32" s="30"/>
      <c r="B32" s="25" t="s">
        <v>49</v>
      </c>
      <c r="C32" s="31">
        <v>992</v>
      </c>
      <c r="D32" s="25" t="s">
        <v>10</v>
      </c>
      <c r="E32" s="25" t="s">
        <v>15</v>
      </c>
      <c r="F32" s="39" t="s">
        <v>108</v>
      </c>
      <c r="G32" s="39"/>
      <c r="H32" s="79">
        <f>H34</f>
        <v>3.8</v>
      </c>
    </row>
    <row r="33" spans="1:8" s="33" customFormat="1" ht="25.5">
      <c r="A33" s="30"/>
      <c r="B33" s="25" t="s">
        <v>154</v>
      </c>
      <c r="C33" s="31">
        <v>992</v>
      </c>
      <c r="D33" s="25" t="s">
        <v>10</v>
      </c>
      <c r="E33" s="25" t="s">
        <v>15</v>
      </c>
      <c r="F33" s="39" t="s">
        <v>155</v>
      </c>
      <c r="G33" s="39"/>
      <c r="H33" s="79">
        <f>H34</f>
        <v>3.8</v>
      </c>
    </row>
    <row r="34" spans="1:8" s="33" customFormat="1" ht="25.5">
      <c r="A34" s="30"/>
      <c r="B34" s="25" t="s">
        <v>275</v>
      </c>
      <c r="C34" s="31">
        <v>992</v>
      </c>
      <c r="D34" s="25" t="s">
        <v>10</v>
      </c>
      <c r="E34" s="25" t="s">
        <v>15</v>
      </c>
      <c r="F34" s="39" t="s">
        <v>156</v>
      </c>
      <c r="G34" s="39"/>
      <c r="H34" s="79">
        <f>H35</f>
        <v>3.8</v>
      </c>
    </row>
    <row r="35" spans="1:8" s="33" customFormat="1" ht="25.5">
      <c r="A35" s="30"/>
      <c r="B35" s="11" t="s">
        <v>266</v>
      </c>
      <c r="C35" s="31">
        <v>992</v>
      </c>
      <c r="D35" s="25" t="s">
        <v>10</v>
      </c>
      <c r="E35" s="25" t="s">
        <v>15</v>
      </c>
      <c r="F35" s="39" t="s">
        <v>156</v>
      </c>
      <c r="G35" s="39" t="s">
        <v>14</v>
      </c>
      <c r="H35" s="79">
        <v>3.8</v>
      </c>
    </row>
    <row r="36" spans="1:8" s="33" customFormat="1" ht="25.5">
      <c r="A36" s="30"/>
      <c r="B36" s="11" t="s">
        <v>18</v>
      </c>
      <c r="C36" s="31">
        <v>992</v>
      </c>
      <c r="D36" s="25" t="s">
        <v>10</v>
      </c>
      <c r="E36" s="25" t="s">
        <v>19</v>
      </c>
      <c r="F36" s="25"/>
      <c r="G36" s="39"/>
      <c r="H36" s="79">
        <f>H37+H41</f>
        <v>441.7</v>
      </c>
    </row>
    <row r="37" spans="1:8" ht="25.5">
      <c r="A37" s="30"/>
      <c r="B37" s="26" t="s">
        <v>53</v>
      </c>
      <c r="C37" s="31">
        <v>992</v>
      </c>
      <c r="D37" s="23" t="s">
        <v>10</v>
      </c>
      <c r="E37" s="23" t="s">
        <v>19</v>
      </c>
      <c r="F37" s="24" t="s">
        <v>109</v>
      </c>
      <c r="G37" s="39"/>
      <c r="H37" s="79">
        <f>H38</f>
        <v>269</v>
      </c>
    </row>
    <row r="38" spans="1:8" ht="25.5">
      <c r="A38" s="30"/>
      <c r="B38" s="25" t="s">
        <v>157</v>
      </c>
      <c r="C38" s="31">
        <v>992</v>
      </c>
      <c r="D38" s="23" t="s">
        <v>10</v>
      </c>
      <c r="E38" s="23" t="s">
        <v>19</v>
      </c>
      <c r="F38" s="24" t="s">
        <v>158</v>
      </c>
      <c r="G38" s="39"/>
      <c r="H38" s="79">
        <f>H40</f>
        <v>269</v>
      </c>
    </row>
    <row r="39" spans="1:8">
      <c r="A39" s="30"/>
      <c r="B39" s="25" t="s">
        <v>50</v>
      </c>
      <c r="C39" s="31">
        <v>992</v>
      </c>
      <c r="D39" s="23" t="s">
        <v>10</v>
      </c>
      <c r="E39" s="23" t="s">
        <v>19</v>
      </c>
      <c r="F39" s="24" t="s">
        <v>148</v>
      </c>
      <c r="G39" s="39"/>
      <c r="H39" s="79">
        <f>H40</f>
        <v>269</v>
      </c>
    </row>
    <row r="40" spans="1:8">
      <c r="A40" s="30"/>
      <c r="B40" s="11" t="s">
        <v>159</v>
      </c>
      <c r="C40" s="31">
        <v>992</v>
      </c>
      <c r="D40" s="23" t="s">
        <v>10</v>
      </c>
      <c r="E40" s="23" t="s">
        <v>19</v>
      </c>
      <c r="F40" s="24" t="s">
        <v>148</v>
      </c>
      <c r="G40" s="39" t="s">
        <v>85</v>
      </c>
      <c r="H40" s="79">
        <v>269</v>
      </c>
    </row>
    <row r="41" spans="1:8" s="33" customFormat="1" ht="38.25">
      <c r="A41" s="72"/>
      <c r="B41" s="26" t="s">
        <v>245</v>
      </c>
      <c r="C41" s="31">
        <v>992</v>
      </c>
      <c r="D41" s="23" t="s">
        <v>10</v>
      </c>
      <c r="E41" s="23" t="s">
        <v>19</v>
      </c>
      <c r="F41" s="15">
        <v>8400000000</v>
      </c>
      <c r="G41" s="32"/>
      <c r="H41" s="79">
        <f>H42</f>
        <v>172.7</v>
      </c>
    </row>
    <row r="42" spans="1:8" s="33" customFormat="1" ht="38.25">
      <c r="A42" s="72"/>
      <c r="B42" s="26" t="s">
        <v>247</v>
      </c>
      <c r="C42" s="31">
        <v>992</v>
      </c>
      <c r="D42" s="23" t="s">
        <v>10</v>
      </c>
      <c r="E42" s="23" t="s">
        <v>19</v>
      </c>
      <c r="F42" s="15">
        <v>8410000000</v>
      </c>
      <c r="G42" s="32"/>
      <c r="H42" s="79">
        <f>H43</f>
        <v>172.7</v>
      </c>
    </row>
    <row r="43" spans="1:8" s="33" customFormat="1">
      <c r="A43" s="72"/>
      <c r="B43" s="25" t="s">
        <v>50</v>
      </c>
      <c r="C43" s="31">
        <v>992</v>
      </c>
      <c r="D43" s="23" t="s">
        <v>10</v>
      </c>
      <c r="E43" s="23" t="s">
        <v>19</v>
      </c>
      <c r="F43" s="15">
        <v>8410000190</v>
      </c>
      <c r="G43" s="32"/>
      <c r="H43" s="79">
        <f>H44</f>
        <v>172.7</v>
      </c>
    </row>
    <row r="44" spans="1:8" s="33" customFormat="1">
      <c r="A44" s="72"/>
      <c r="B44" s="11" t="s">
        <v>159</v>
      </c>
      <c r="C44" s="31">
        <v>992</v>
      </c>
      <c r="D44" s="23" t="s">
        <v>10</v>
      </c>
      <c r="E44" s="23" t="s">
        <v>19</v>
      </c>
      <c r="F44" s="15">
        <v>8410000190</v>
      </c>
      <c r="G44" s="39">
        <v>540</v>
      </c>
      <c r="H44" s="79">
        <v>172.7</v>
      </c>
    </row>
    <row r="45" spans="1:8" s="33" customFormat="1" ht="25.5">
      <c r="A45" s="72"/>
      <c r="B45" s="61" t="s">
        <v>283</v>
      </c>
      <c r="C45" s="62"/>
      <c r="D45" s="66" t="s">
        <v>10</v>
      </c>
      <c r="E45" s="66" t="s">
        <v>42</v>
      </c>
      <c r="F45" s="63">
        <v>8500000000</v>
      </c>
      <c r="G45" s="94"/>
      <c r="H45" s="95">
        <f>H46</f>
        <v>1134.2</v>
      </c>
    </row>
    <row r="46" spans="1:8" s="33" customFormat="1">
      <c r="A46" s="72"/>
      <c r="B46" s="60" t="s">
        <v>284</v>
      </c>
      <c r="C46" s="62"/>
      <c r="D46" s="66" t="s">
        <v>10</v>
      </c>
      <c r="E46" s="66" t="s">
        <v>42</v>
      </c>
      <c r="F46" s="63">
        <v>8510000000</v>
      </c>
      <c r="G46" s="94"/>
      <c r="H46" s="95">
        <f>H47</f>
        <v>1134.2</v>
      </c>
    </row>
    <row r="47" spans="1:8" s="33" customFormat="1" ht="25.5">
      <c r="A47" s="72"/>
      <c r="B47" s="61" t="s">
        <v>285</v>
      </c>
      <c r="C47" s="62"/>
      <c r="D47" s="66" t="s">
        <v>10</v>
      </c>
      <c r="E47" s="66" t="s">
        <v>42</v>
      </c>
      <c r="F47" s="63">
        <v>8510010710</v>
      </c>
      <c r="G47" s="94"/>
      <c r="H47" s="95">
        <f>H48</f>
        <v>1134.2</v>
      </c>
    </row>
    <row r="48" spans="1:8" s="33" customFormat="1">
      <c r="A48" s="72"/>
      <c r="B48" s="61" t="s">
        <v>286</v>
      </c>
      <c r="C48" s="62"/>
      <c r="D48" s="66" t="s">
        <v>10</v>
      </c>
      <c r="E48" s="66" t="s">
        <v>42</v>
      </c>
      <c r="F48" s="63">
        <v>8510010710</v>
      </c>
      <c r="G48" s="94" t="s">
        <v>287</v>
      </c>
      <c r="H48" s="95">
        <v>1134.2</v>
      </c>
    </row>
    <row r="49" spans="1:11" s="33" customFormat="1">
      <c r="A49" s="74"/>
      <c r="B49" s="11" t="s">
        <v>20</v>
      </c>
      <c r="C49" s="31">
        <v>992</v>
      </c>
      <c r="D49" s="23" t="s">
        <v>10</v>
      </c>
      <c r="E49" s="23" t="s">
        <v>21</v>
      </c>
      <c r="F49" s="96"/>
      <c r="G49" s="24"/>
      <c r="H49" s="80">
        <f>H51</f>
        <v>50</v>
      </c>
    </row>
    <row r="50" spans="1:11" s="33" customFormat="1">
      <c r="A50" s="74"/>
      <c r="B50" s="11" t="s">
        <v>52</v>
      </c>
      <c r="C50" s="31">
        <v>992</v>
      </c>
      <c r="D50" s="23" t="s">
        <v>10</v>
      </c>
      <c r="E50" s="23" t="s">
        <v>21</v>
      </c>
      <c r="F50" s="64" t="s">
        <v>248</v>
      </c>
      <c r="G50" s="24"/>
      <c r="H50" s="80">
        <f>H51</f>
        <v>50</v>
      </c>
    </row>
    <row r="51" spans="1:11" s="33" customFormat="1" ht="25.5">
      <c r="A51" s="74"/>
      <c r="B51" s="25" t="s">
        <v>160</v>
      </c>
      <c r="C51" s="31">
        <v>992</v>
      </c>
      <c r="D51" s="23" t="s">
        <v>10</v>
      </c>
      <c r="E51" s="23" t="s">
        <v>21</v>
      </c>
      <c r="F51" s="64" t="s">
        <v>249</v>
      </c>
      <c r="G51" s="24"/>
      <c r="H51" s="80">
        <f>H52</f>
        <v>50</v>
      </c>
      <c r="I51" s="45"/>
      <c r="J51" s="46"/>
      <c r="K51" s="44"/>
    </row>
    <row r="52" spans="1:11" s="33" customFormat="1" ht="25.5">
      <c r="A52" s="74"/>
      <c r="B52" s="25" t="s">
        <v>161</v>
      </c>
      <c r="C52" s="31">
        <v>992</v>
      </c>
      <c r="D52" s="23" t="s">
        <v>10</v>
      </c>
      <c r="E52" s="23" t="s">
        <v>21</v>
      </c>
      <c r="F52" s="64" t="s">
        <v>299</v>
      </c>
      <c r="G52" s="24"/>
      <c r="H52" s="80">
        <f>H53</f>
        <v>50</v>
      </c>
      <c r="I52" s="45"/>
      <c r="J52" s="47"/>
    </row>
    <row r="53" spans="1:11" s="33" customFormat="1">
      <c r="A53" s="74"/>
      <c r="B53" s="11" t="s">
        <v>22</v>
      </c>
      <c r="C53" s="31">
        <v>992</v>
      </c>
      <c r="D53" s="23" t="s">
        <v>10</v>
      </c>
      <c r="E53" s="23" t="s">
        <v>21</v>
      </c>
      <c r="F53" s="64" t="s">
        <v>299</v>
      </c>
      <c r="G53" s="24" t="s">
        <v>23</v>
      </c>
      <c r="H53" s="80">
        <v>50</v>
      </c>
      <c r="I53" s="45"/>
      <c r="J53" s="47"/>
    </row>
    <row r="54" spans="1:11" s="33" customFormat="1">
      <c r="A54" s="30"/>
      <c r="B54" s="11" t="s">
        <v>24</v>
      </c>
      <c r="C54" s="31">
        <v>992</v>
      </c>
      <c r="D54" s="23" t="s">
        <v>10</v>
      </c>
      <c r="E54" s="23" t="s">
        <v>25</v>
      </c>
      <c r="F54" s="23"/>
      <c r="G54" s="24"/>
      <c r="H54" s="80">
        <f>H55+H80+H75+H85+H90</f>
        <v>12574.210000000001</v>
      </c>
      <c r="I54" s="45"/>
      <c r="J54" s="47"/>
    </row>
    <row r="55" spans="1:11" s="33" customFormat="1" ht="25.5">
      <c r="A55" s="30"/>
      <c r="B55" s="11" t="s">
        <v>54</v>
      </c>
      <c r="C55" s="31">
        <v>992</v>
      </c>
      <c r="D55" s="25" t="s">
        <v>10</v>
      </c>
      <c r="E55" s="25" t="s">
        <v>25</v>
      </c>
      <c r="F55" s="39" t="s">
        <v>92</v>
      </c>
      <c r="G55" s="39"/>
      <c r="H55" s="79">
        <f>H56+H60+H65+H71</f>
        <v>12105.900000000001</v>
      </c>
      <c r="I55" s="45"/>
      <c r="J55" s="49"/>
    </row>
    <row r="56" spans="1:11" s="33" customFormat="1">
      <c r="A56" s="30"/>
      <c r="B56" s="25" t="s">
        <v>56</v>
      </c>
      <c r="C56" s="31">
        <v>992</v>
      </c>
      <c r="D56" s="25" t="s">
        <v>10</v>
      </c>
      <c r="E56" s="25" t="s">
        <v>25</v>
      </c>
      <c r="F56" s="24" t="s">
        <v>93</v>
      </c>
      <c r="G56" s="39"/>
      <c r="H56" s="79">
        <f>H57</f>
        <v>200</v>
      </c>
      <c r="I56" s="45"/>
      <c r="J56" s="49"/>
    </row>
    <row r="57" spans="1:11" s="33" customFormat="1">
      <c r="A57" s="30"/>
      <c r="B57" s="25" t="s">
        <v>113</v>
      </c>
      <c r="C57" s="31">
        <v>992</v>
      </c>
      <c r="D57" s="25" t="s">
        <v>10</v>
      </c>
      <c r="E57" s="25" t="s">
        <v>25</v>
      </c>
      <c r="F57" s="24" t="s">
        <v>114</v>
      </c>
      <c r="G57" s="39"/>
      <c r="H57" s="79">
        <f>H58</f>
        <v>200</v>
      </c>
      <c r="I57" s="45"/>
      <c r="J57" s="49"/>
    </row>
    <row r="58" spans="1:11" s="33" customFormat="1" ht="38.25">
      <c r="A58" s="30"/>
      <c r="B58" s="48" t="s">
        <v>77</v>
      </c>
      <c r="C58" s="31">
        <v>992</v>
      </c>
      <c r="D58" s="23" t="s">
        <v>10</v>
      </c>
      <c r="E58" s="23" t="s">
        <v>25</v>
      </c>
      <c r="F58" s="40">
        <v>5020110020</v>
      </c>
      <c r="G58" s="39"/>
      <c r="H58" s="79">
        <f>H59</f>
        <v>200</v>
      </c>
      <c r="I58" s="45"/>
      <c r="J58" s="50"/>
    </row>
    <row r="59" spans="1:11" s="33" customFormat="1" ht="25.5">
      <c r="A59" s="30"/>
      <c r="B59" s="11" t="s">
        <v>266</v>
      </c>
      <c r="C59" s="31">
        <v>992</v>
      </c>
      <c r="D59" s="25" t="s">
        <v>10</v>
      </c>
      <c r="E59" s="25" t="s">
        <v>25</v>
      </c>
      <c r="F59" s="40">
        <v>5020110020</v>
      </c>
      <c r="G59" s="39" t="s">
        <v>14</v>
      </c>
      <c r="H59" s="79">
        <v>200</v>
      </c>
      <c r="I59" s="45"/>
      <c r="J59" s="49"/>
    </row>
    <row r="60" spans="1:11" s="33" customFormat="1">
      <c r="A60" s="30"/>
      <c r="B60" s="11" t="s">
        <v>57</v>
      </c>
      <c r="C60" s="31">
        <v>992</v>
      </c>
      <c r="D60" s="25" t="s">
        <v>10</v>
      </c>
      <c r="E60" s="25" t="s">
        <v>25</v>
      </c>
      <c r="F60" s="24" t="s">
        <v>94</v>
      </c>
      <c r="G60" s="39"/>
      <c r="H60" s="79">
        <f>H61</f>
        <v>3424.6000000000004</v>
      </c>
      <c r="I60" s="45"/>
      <c r="J60" s="49"/>
    </row>
    <row r="61" spans="1:11" s="33" customFormat="1" ht="38.25">
      <c r="A61" s="30"/>
      <c r="B61" s="11" t="s">
        <v>116</v>
      </c>
      <c r="C61" s="31">
        <v>992</v>
      </c>
      <c r="D61" s="25" t="s">
        <v>10</v>
      </c>
      <c r="E61" s="25" t="s">
        <v>25</v>
      </c>
      <c r="F61" s="24" t="s">
        <v>117</v>
      </c>
      <c r="G61" s="39"/>
      <c r="H61" s="79">
        <f>H62</f>
        <v>3424.6000000000004</v>
      </c>
      <c r="I61" s="45"/>
      <c r="J61" s="49"/>
    </row>
    <row r="62" spans="1:11" s="33" customFormat="1" ht="25.5">
      <c r="A62" s="30"/>
      <c r="B62" s="25" t="s">
        <v>51</v>
      </c>
      <c r="C62" s="31">
        <v>992</v>
      </c>
      <c r="D62" s="25" t="s">
        <v>10</v>
      </c>
      <c r="E62" s="25" t="s">
        <v>25</v>
      </c>
      <c r="F62" s="24" t="s">
        <v>118</v>
      </c>
      <c r="G62" s="39"/>
      <c r="H62" s="79">
        <f>H63+H64</f>
        <v>3424.6000000000004</v>
      </c>
      <c r="I62" s="45"/>
      <c r="J62" s="49"/>
    </row>
    <row r="63" spans="1:11" s="33" customFormat="1">
      <c r="A63" s="30"/>
      <c r="B63" s="11" t="s">
        <v>87</v>
      </c>
      <c r="C63" s="31">
        <v>992</v>
      </c>
      <c r="D63" s="23" t="s">
        <v>10</v>
      </c>
      <c r="E63" s="23" t="s">
        <v>25</v>
      </c>
      <c r="F63" s="24" t="s">
        <v>118</v>
      </c>
      <c r="G63" s="39" t="s">
        <v>26</v>
      </c>
      <c r="H63" s="79">
        <v>3006.3</v>
      </c>
      <c r="I63" s="45"/>
      <c r="J63" s="49"/>
    </row>
    <row r="64" spans="1:11" s="33" customFormat="1" ht="25.5">
      <c r="A64" s="30"/>
      <c r="B64" s="11" t="s">
        <v>266</v>
      </c>
      <c r="C64" s="31">
        <v>992</v>
      </c>
      <c r="D64" s="23" t="s">
        <v>10</v>
      </c>
      <c r="E64" s="23" t="s">
        <v>25</v>
      </c>
      <c r="F64" s="24" t="s">
        <v>118</v>
      </c>
      <c r="G64" s="39" t="s">
        <v>14</v>
      </c>
      <c r="H64" s="79">
        <v>418.3</v>
      </c>
      <c r="I64" s="45"/>
      <c r="J64" s="49"/>
    </row>
    <row r="65" spans="1:10" s="33" customFormat="1" ht="25.5">
      <c r="A65" s="30"/>
      <c r="B65" s="11" t="s">
        <v>267</v>
      </c>
      <c r="C65" s="31">
        <v>992</v>
      </c>
      <c r="D65" s="23" t="s">
        <v>10</v>
      </c>
      <c r="E65" s="23" t="s">
        <v>25</v>
      </c>
      <c r="F65" s="24" t="s">
        <v>119</v>
      </c>
      <c r="G65" s="39"/>
      <c r="H65" s="79">
        <f>H66</f>
        <v>8331.3000000000011</v>
      </c>
    </row>
    <row r="66" spans="1:10" s="33" customFormat="1" ht="38.25">
      <c r="A66" s="30"/>
      <c r="B66" s="11" t="s">
        <v>122</v>
      </c>
      <c r="C66" s="31">
        <v>992</v>
      </c>
      <c r="D66" s="23" t="s">
        <v>10</v>
      </c>
      <c r="E66" s="23" t="s">
        <v>25</v>
      </c>
      <c r="F66" s="24" t="s">
        <v>121</v>
      </c>
      <c r="G66" s="39"/>
      <c r="H66" s="79">
        <f>H67</f>
        <v>8331.3000000000011</v>
      </c>
    </row>
    <row r="67" spans="1:10" s="33" customFormat="1" ht="25.5">
      <c r="A67" s="30"/>
      <c r="B67" s="25" t="s">
        <v>51</v>
      </c>
      <c r="C67" s="31">
        <v>992</v>
      </c>
      <c r="D67" s="23" t="s">
        <v>10</v>
      </c>
      <c r="E67" s="23" t="s">
        <v>25</v>
      </c>
      <c r="F67" s="24" t="s">
        <v>120</v>
      </c>
      <c r="G67" s="39"/>
      <c r="H67" s="79">
        <f>H68+H69+H70</f>
        <v>8331.3000000000011</v>
      </c>
    </row>
    <row r="68" spans="1:10" s="33" customFormat="1">
      <c r="A68" s="30"/>
      <c r="B68" s="11" t="s">
        <v>87</v>
      </c>
      <c r="C68" s="31">
        <v>992</v>
      </c>
      <c r="D68" s="23" t="s">
        <v>10</v>
      </c>
      <c r="E68" s="23" t="s">
        <v>25</v>
      </c>
      <c r="F68" s="24" t="s">
        <v>120</v>
      </c>
      <c r="G68" s="39" t="s">
        <v>26</v>
      </c>
      <c r="H68" s="79">
        <v>7410.6</v>
      </c>
    </row>
    <row r="69" spans="1:10" s="33" customFormat="1" ht="25.5">
      <c r="A69" s="30"/>
      <c r="B69" s="11" t="s">
        <v>266</v>
      </c>
      <c r="C69" s="31">
        <v>992</v>
      </c>
      <c r="D69" s="23" t="s">
        <v>10</v>
      </c>
      <c r="E69" s="23" t="s">
        <v>25</v>
      </c>
      <c r="F69" s="24" t="s">
        <v>120</v>
      </c>
      <c r="G69" s="39" t="s">
        <v>14</v>
      </c>
      <c r="H69" s="79">
        <v>907.2</v>
      </c>
    </row>
    <row r="70" spans="1:10" s="33" customFormat="1">
      <c r="A70" s="30"/>
      <c r="B70" s="11" t="s">
        <v>16</v>
      </c>
      <c r="C70" s="31">
        <v>992</v>
      </c>
      <c r="D70" s="23" t="s">
        <v>10</v>
      </c>
      <c r="E70" s="23" t="s">
        <v>25</v>
      </c>
      <c r="F70" s="24" t="s">
        <v>120</v>
      </c>
      <c r="G70" s="39" t="s">
        <v>17</v>
      </c>
      <c r="H70" s="79">
        <v>13.5</v>
      </c>
    </row>
    <row r="71" spans="1:10" s="33" customFormat="1" ht="38.25">
      <c r="A71" s="30"/>
      <c r="B71" s="11" t="s">
        <v>274</v>
      </c>
      <c r="C71" s="31">
        <v>992</v>
      </c>
      <c r="D71" s="25" t="s">
        <v>10</v>
      </c>
      <c r="E71" s="25" t="s">
        <v>25</v>
      </c>
      <c r="F71" s="24" t="s">
        <v>95</v>
      </c>
      <c r="G71" s="39"/>
      <c r="H71" s="79">
        <f>H72</f>
        <v>150</v>
      </c>
    </row>
    <row r="72" spans="1:10" s="33" customFormat="1" ht="38.25">
      <c r="A72" s="30"/>
      <c r="B72" s="11" t="s">
        <v>126</v>
      </c>
      <c r="C72" s="31">
        <v>992</v>
      </c>
      <c r="D72" s="25" t="s">
        <v>10</v>
      </c>
      <c r="E72" s="25" t="s">
        <v>25</v>
      </c>
      <c r="F72" s="24" t="s">
        <v>125</v>
      </c>
      <c r="G72" s="39"/>
      <c r="H72" s="79">
        <f>H73</f>
        <v>150</v>
      </c>
    </row>
    <row r="73" spans="1:10" s="33" customFormat="1" ht="51">
      <c r="A73" s="30"/>
      <c r="B73" s="25" t="s">
        <v>123</v>
      </c>
      <c r="C73" s="31">
        <v>992</v>
      </c>
      <c r="D73" s="25" t="s">
        <v>10</v>
      </c>
      <c r="E73" s="25" t="s">
        <v>25</v>
      </c>
      <c r="F73" s="24" t="s">
        <v>124</v>
      </c>
      <c r="G73" s="39"/>
      <c r="H73" s="79">
        <f>H74</f>
        <v>150</v>
      </c>
    </row>
    <row r="74" spans="1:10" s="33" customFormat="1">
      <c r="A74" s="30"/>
      <c r="B74" s="11" t="s">
        <v>162</v>
      </c>
      <c r="C74" s="31">
        <v>992</v>
      </c>
      <c r="D74" s="25" t="s">
        <v>10</v>
      </c>
      <c r="E74" s="25" t="s">
        <v>25</v>
      </c>
      <c r="F74" s="24" t="s">
        <v>124</v>
      </c>
      <c r="G74" s="39" t="s">
        <v>86</v>
      </c>
      <c r="H74" s="79">
        <v>150</v>
      </c>
    </row>
    <row r="75" spans="1:10" s="33" customFormat="1" ht="38.25">
      <c r="A75" s="75"/>
      <c r="B75" s="11" t="s">
        <v>58</v>
      </c>
      <c r="C75" s="31">
        <v>992</v>
      </c>
      <c r="D75" s="23" t="s">
        <v>10</v>
      </c>
      <c r="E75" s="23" t="s">
        <v>25</v>
      </c>
      <c r="F75" s="15">
        <v>5200000000</v>
      </c>
      <c r="G75" s="24"/>
      <c r="H75" s="81">
        <f>H77</f>
        <v>300</v>
      </c>
    </row>
    <row r="76" spans="1:10" s="33" customFormat="1" ht="38.25">
      <c r="A76" s="75"/>
      <c r="B76" s="11" t="s">
        <v>163</v>
      </c>
      <c r="C76" s="31">
        <v>992</v>
      </c>
      <c r="D76" s="23" t="s">
        <v>10</v>
      </c>
      <c r="E76" s="23" t="s">
        <v>25</v>
      </c>
      <c r="F76" s="15">
        <v>5210000000</v>
      </c>
      <c r="G76" s="24"/>
      <c r="H76" s="81">
        <f>H78</f>
        <v>300</v>
      </c>
    </row>
    <row r="77" spans="1:10" s="33" customFormat="1" ht="38.25">
      <c r="A77" s="75"/>
      <c r="B77" s="11" t="s">
        <v>127</v>
      </c>
      <c r="C77" s="31">
        <v>992</v>
      </c>
      <c r="D77" s="23" t="s">
        <v>10</v>
      </c>
      <c r="E77" s="23" t="s">
        <v>25</v>
      </c>
      <c r="F77" s="15">
        <v>5210100000</v>
      </c>
      <c r="G77" s="24"/>
      <c r="H77" s="81">
        <f>H78</f>
        <v>300</v>
      </c>
    </row>
    <row r="78" spans="1:10" s="33" customFormat="1" ht="25.5">
      <c r="A78" s="75"/>
      <c r="B78" s="11" t="s">
        <v>88</v>
      </c>
      <c r="C78" s="31">
        <v>992</v>
      </c>
      <c r="D78" s="23" t="s">
        <v>10</v>
      </c>
      <c r="E78" s="23" t="s">
        <v>25</v>
      </c>
      <c r="F78" s="15">
        <v>5210110030</v>
      </c>
      <c r="G78" s="24"/>
      <c r="H78" s="81">
        <f>H79</f>
        <v>300</v>
      </c>
    </row>
    <row r="79" spans="1:10" s="33" customFormat="1" ht="25.5">
      <c r="A79" s="75"/>
      <c r="B79" s="11" t="s">
        <v>266</v>
      </c>
      <c r="C79" s="31">
        <v>992</v>
      </c>
      <c r="D79" s="23" t="s">
        <v>10</v>
      </c>
      <c r="E79" s="23" t="s">
        <v>25</v>
      </c>
      <c r="F79" s="15">
        <v>5210110030</v>
      </c>
      <c r="G79" s="24" t="s">
        <v>14</v>
      </c>
      <c r="H79" s="81">
        <v>300</v>
      </c>
    </row>
    <row r="80" spans="1:10" s="33" customFormat="1" ht="38.25">
      <c r="A80" s="75"/>
      <c r="B80" s="48" t="s">
        <v>59</v>
      </c>
      <c r="C80" s="31">
        <v>992</v>
      </c>
      <c r="D80" s="25" t="s">
        <v>10</v>
      </c>
      <c r="E80" s="25" t="s">
        <v>25</v>
      </c>
      <c r="F80" s="15">
        <v>5300000000</v>
      </c>
      <c r="G80" s="4"/>
      <c r="H80" s="81">
        <f>H82</f>
        <v>105</v>
      </c>
      <c r="J80" s="24"/>
    </row>
    <row r="81" spans="1:8" s="33" customFormat="1" ht="38.25">
      <c r="A81" s="75"/>
      <c r="B81" s="11" t="s">
        <v>195</v>
      </c>
      <c r="C81" s="31">
        <v>992</v>
      </c>
      <c r="D81" s="25" t="s">
        <v>10</v>
      </c>
      <c r="E81" s="25" t="s">
        <v>25</v>
      </c>
      <c r="F81" s="15">
        <v>5310000000</v>
      </c>
      <c r="G81" s="4"/>
      <c r="H81" s="81">
        <f>H83</f>
        <v>105</v>
      </c>
    </row>
    <row r="82" spans="1:8" s="33" customFormat="1">
      <c r="A82" s="75"/>
      <c r="B82" s="60" t="s">
        <v>235</v>
      </c>
      <c r="C82" s="31">
        <v>992</v>
      </c>
      <c r="D82" s="25" t="s">
        <v>10</v>
      </c>
      <c r="E82" s="25" t="s">
        <v>25</v>
      </c>
      <c r="F82" s="15">
        <v>5310100000</v>
      </c>
      <c r="G82" s="4"/>
      <c r="H82" s="81">
        <f>H83</f>
        <v>105</v>
      </c>
    </row>
    <row r="83" spans="1:8" s="33" customFormat="1">
      <c r="A83" s="75"/>
      <c r="B83" s="61" t="s">
        <v>236</v>
      </c>
      <c r="C83" s="62">
        <v>992</v>
      </c>
      <c r="D83" s="60" t="s">
        <v>10</v>
      </c>
      <c r="E83" s="60" t="s">
        <v>25</v>
      </c>
      <c r="F83" s="63">
        <v>5310110050</v>
      </c>
      <c r="G83" s="65"/>
      <c r="H83" s="82">
        <f>H84</f>
        <v>105</v>
      </c>
    </row>
    <row r="84" spans="1:8" s="33" customFormat="1" ht="25.5">
      <c r="A84" s="75"/>
      <c r="B84" s="11" t="s">
        <v>266</v>
      </c>
      <c r="C84" s="62">
        <v>992</v>
      </c>
      <c r="D84" s="66" t="s">
        <v>10</v>
      </c>
      <c r="E84" s="66" t="s">
        <v>25</v>
      </c>
      <c r="F84" s="63">
        <v>5310110050</v>
      </c>
      <c r="G84" s="64" t="s">
        <v>14</v>
      </c>
      <c r="H84" s="82">
        <v>105</v>
      </c>
    </row>
    <row r="85" spans="1:8" s="33" customFormat="1" ht="25.5">
      <c r="A85" s="75"/>
      <c r="B85" s="11" t="s">
        <v>218</v>
      </c>
      <c r="C85" s="31">
        <v>992</v>
      </c>
      <c r="D85" s="23" t="s">
        <v>10</v>
      </c>
      <c r="E85" s="23" t="s">
        <v>25</v>
      </c>
      <c r="F85" s="15">
        <v>5400000000</v>
      </c>
      <c r="G85" s="15"/>
      <c r="H85" s="81">
        <f>H86</f>
        <v>10</v>
      </c>
    </row>
    <row r="86" spans="1:8" ht="25.5">
      <c r="A86" s="75"/>
      <c r="B86" s="11" t="s">
        <v>219</v>
      </c>
      <c r="C86" s="31">
        <v>992</v>
      </c>
      <c r="D86" s="23" t="s">
        <v>10</v>
      </c>
      <c r="E86" s="23" t="s">
        <v>25</v>
      </c>
      <c r="F86" s="15">
        <v>5410000000</v>
      </c>
      <c r="G86" s="15"/>
      <c r="H86" s="81">
        <f>H87</f>
        <v>10</v>
      </c>
    </row>
    <row r="87" spans="1:8" ht="25.5">
      <c r="A87" s="75"/>
      <c r="B87" s="58" t="s">
        <v>105</v>
      </c>
      <c r="C87" s="31">
        <v>992</v>
      </c>
      <c r="D87" s="23" t="s">
        <v>10</v>
      </c>
      <c r="E87" s="23" t="s">
        <v>25</v>
      </c>
      <c r="F87" s="15">
        <v>5410100000</v>
      </c>
      <c r="G87" s="15"/>
      <c r="H87" s="81">
        <f>H89</f>
        <v>10</v>
      </c>
    </row>
    <row r="88" spans="1:8" ht="25.5">
      <c r="A88" s="75"/>
      <c r="B88" s="58" t="s">
        <v>142</v>
      </c>
      <c r="C88" s="31">
        <v>992</v>
      </c>
      <c r="D88" s="23" t="s">
        <v>10</v>
      </c>
      <c r="E88" s="23" t="s">
        <v>25</v>
      </c>
      <c r="F88" s="15">
        <v>5410110120</v>
      </c>
      <c r="G88" s="15"/>
      <c r="H88" s="81">
        <f>H89</f>
        <v>10</v>
      </c>
    </row>
    <row r="89" spans="1:8" ht="25.5">
      <c r="A89" s="75"/>
      <c r="B89" s="11" t="s">
        <v>266</v>
      </c>
      <c r="C89" s="31">
        <v>992</v>
      </c>
      <c r="D89" s="23" t="s">
        <v>10</v>
      </c>
      <c r="E89" s="23" t="s">
        <v>25</v>
      </c>
      <c r="F89" s="15">
        <v>5410110120</v>
      </c>
      <c r="G89" s="15">
        <v>240</v>
      </c>
      <c r="H89" s="81">
        <v>10</v>
      </c>
    </row>
    <row r="90" spans="1:8" s="33" customFormat="1" ht="51">
      <c r="A90" s="72"/>
      <c r="B90" s="59" t="s">
        <v>223</v>
      </c>
      <c r="C90" s="31">
        <v>992</v>
      </c>
      <c r="D90" s="23" t="s">
        <v>10</v>
      </c>
      <c r="E90" s="23" t="s">
        <v>25</v>
      </c>
      <c r="F90" s="64" t="s">
        <v>300</v>
      </c>
      <c r="G90" s="15"/>
      <c r="H90" s="81">
        <f>H91</f>
        <v>53.31</v>
      </c>
    </row>
    <row r="91" spans="1:8" s="33" customFormat="1" ht="25.5">
      <c r="A91" s="72"/>
      <c r="B91" s="59" t="s">
        <v>224</v>
      </c>
      <c r="C91" s="31">
        <v>992</v>
      </c>
      <c r="D91" s="23" t="s">
        <v>10</v>
      </c>
      <c r="E91" s="23" t="s">
        <v>25</v>
      </c>
      <c r="F91" s="64" t="s">
        <v>301</v>
      </c>
      <c r="G91" s="15"/>
      <c r="H91" s="81">
        <f>H92</f>
        <v>53.31</v>
      </c>
    </row>
    <row r="92" spans="1:8" s="33" customFormat="1" ht="25.5">
      <c r="A92" s="72"/>
      <c r="B92" s="60" t="s">
        <v>296</v>
      </c>
      <c r="C92" s="62">
        <v>992</v>
      </c>
      <c r="D92" s="66" t="s">
        <v>10</v>
      </c>
      <c r="E92" s="66" t="s">
        <v>25</v>
      </c>
      <c r="F92" s="64" t="s">
        <v>302</v>
      </c>
      <c r="G92" s="63"/>
      <c r="H92" s="81">
        <f>H93</f>
        <v>53.31</v>
      </c>
    </row>
    <row r="93" spans="1:8" s="33" customFormat="1">
      <c r="A93" s="72"/>
      <c r="B93" s="61" t="s">
        <v>159</v>
      </c>
      <c r="C93" s="62">
        <v>992</v>
      </c>
      <c r="D93" s="66" t="s">
        <v>10</v>
      </c>
      <c r="E93" s="66" t="s">
        <v>25</v>
      </c>
      <c r="F93" s="64" t="s">
        <v>302</v>
      </c>
      <c r="G93" s="63">
        <v>540</v>
      </c>
      <c r="H93" s="81">
        <v>53.31</v>
      </c>
    </row>
    <row r="94" spans="1:8" s="33" customFormat="1">
      <c r="A94" s="35"/>
      <c r="B94" s="36" t="s">
        <v>27</v>
      </c>
      <c r="C94" s="31">
        <v>992</v>
      </c>
      <c r="D94" s="38" t="s">
        <v>12</v>
      </c>
      <c r="E94" s="38"/>
      <c r="F94" s="38"/>
      <c r="G94" s="27"/>
      <c r="H94" s="78">
        <f>H95</f>
        <v>354.7</v>
      </c>
    </row>
    <row r="95" spans="1:8" s="33" customFormat="1">
      <c r="A95" s="30"/>
      <c r="B95" s="11" t="s">
        <v>28</v>
      </c>
      <c r="C95" s="31">
        <v>992</v>
      </c>
      <c r="D95" s="23" t="s">
        <v>12</v>
      </c>
      <c r="E95" s="23" t="s">
        <v>29</v>
      </c>
      <c r="F95" s="23"/>
      <c r="G95" s="24"/>
      <c r="H95" s="79">
        <f>H96</f>
        <v>354.7</v>
      </c>
    </row>
    <row r="96" spans="1:8" s="33" customFormat="1" ht="25.5">
      <c r="A96" s="30"/>
      <c r="B96" s="25" t="s">
        <v>49</v>
      </c>
      <c r="C96" s="31">
        <v>992</v>
      </c>
      <c r="D96" s="23" t="s">
        <v>12</v>
      </c>
      <c r="E96" s="23" t="s">
        <v>29</v>
      </c>
      <c r="F96" s="97">
        <v>8800000000</v>
      </c>
      <c r="G96" s="24"/>
      <c r="H96" s="79">
        <f>H98</f>
        <v>354.7</v>
      </c>
    </row>
    <row r="97" spans="1:8" s="33" customFormat="1" ht="25.5">
      <c r="A97" s="30"/>
      <c r="B97" s="25" t="s">
        <v>154</v>
      </c>
      <c r="C97" s="31">
        <v>992</v>
      </c>
      <c r="D97" s="23" t="s">
        <v>12</v>
      </c>
      <c r="E97" s="23" t="s">
        <v>29</v>
      </c>
      <c r="F97" s="97">
        <v>8810000000</v>
      </c>
      <c r="G97" s="24"/>
      <c r="H97" s="79">
        <f>H99</f>
        <v>354.7</v>
      </c>
    </row>
    <row r="98" spans="1:8" s="33" customFormat="1" ht="25.5">
      <c r="A98" s="30"/>
      <c r="B98" s="11" t="s">
        <v>268</v>
      </c>
      <c r="C98" s="31">
        <v>992</v>
      </c>
      <c r="D98" s="23" t="s">
        <v>12</v>
      </c>
      <c r="E98" s="23" t="s">
        <v>29</v>
      </c>
      <c r="F98" s="64" t="s">
        <v>303</v>
      </c>
      <c r="G98" s="24"/>
      <c r="H98" s="79">
        <f>H99</f>
        <v>354.7</v>
      </c>
    </row>
    <row r="99" spans="1:8" s="33" customFormat="1" ht="25.5">
      <c r="A99" s="30"/>
      <c r="B99" s="11" t="s">
        <v>152</v>
      </c>
      <c r="C99" s="31">
        <v>992</v>
      </c>
      <c r="D99" s="23" t="s">
        <v>12</v>
      </c>
      <c r="E99" s="23" t="s">
        <v>29</v>
      </c>
      <c r="F99" s="64" t="s">
        <v>303</v>
      </c>
      <c r="G99" s="24" t="s">
        <v>13</v>
      </c>
      <c r="H99" s="79">
        <v>354.7</v>
      </c>
    </row>
    <row r="100" spans="1:8" s="33" customFormat="1">
      <c r="A100" s="35"/>
      <c r="B100" s="36" t="s">
        <v>30</v>
      </c>
      <c r="C100" s="31">
        <v>992</v>
      </c>
      <c r="D100" s="51" t="s">
        <v>29</v>
      </c>
      <c r="E100" s="51"/>
      <c r="F100" s="51"/>
      <c r="G100" s="52"/>
      <c r="H100" s="78">
        <f>H101+H107</f>
        <v>106</v>
      </c>
    </row>
    <row r="101" spans="1:8" s="33" customFormat="1" ht="25.5">
      <c r="A101" s="30"/>
      <c r="B101" s="11" t="s">
        <v>246</v>
      </c>
      <c r="C101" s="31">
        <v>992</v>
      </c>
      <c r="D101" s="23" t="s">
        <v>29</v>
      </c>
      <c r="E101" s="23" t="s">
        <v>102</v>
      </c>
      <c r="F101" s="23"/>
      <c r="G101" s="24"/>
      <c r="H101" s="79">
        <f>H102</f>
        <v>10</v>
      </c>
    </row>
    <row r="102" spans="1:8" s="33" customFormat="1" ht="38.25">
      <c r="A102" s="30"/>
      <c r="B102" s="11" t="s">
        <v>80</v>
      </c>
      <c r="C102" s="31">
        <v>992</v>
      </c>
      <c r="D102" s="23" t="s">
        <v>29</v>
      </c>
      <c r="E102" s="23" t="s">
        <v>102</v>
      </c>
      <c r="F102" s="24" t="s">
        <v>145</v>
      </c>
      <c r="G102" s="24"/>
      <c r="H102" s="79">
        <f>H103</f>
        <v>10</v>
      </c>
    </row>
    <row r="103" spans="1:8" s="33" customFormat="1" ht="25.5">
      <c r="A103" s="30"/>
      <c r="B103" s="11" t="s">
        <v>89</v>
      </c>
      <c r="C103" s="31">
        <v>992</v>
      </c>
      <c r="D103" s="23" t="s">
        <v>29</v>
      </c>
      <c r="E103" s="23" t="s">
        <v>102</v>
      </c>
      <c r="F103" s="24" t="s">
        <v>169</v>
      </c>
      <c r="G103" s="24"/>
      <c r="H103" s="79">
        <f>H105</f>
        <v>10</v>
      </c>
    </row>
    <row r="104" spans="1:8" s="33" customFormat="1" ht="25.5">
      <c r="A104" s="30"/>
      <c r="B104" s="11" t="s">
        <v>166</v>
      </c>
      <c r="C104" s="31">
        <v>992</v>
      </c>
      <c r="D104" s="23" t="s">
        <v>29</v>
      </c>
      <c r="E104" s="23" t="s">
        <v>102</v>
      </c>
      <c r="F104" s="24" t="s">
        <v>170</v>
      </c>
      <c r="G104" s="24"/>
      <c r="H104" s="79">
        <f>H106</f>
        <v>10</v>
      </c>
    </row>
    <row r="105" spans="1:8" s="33" customFormat="1" ht="25.5">
      <c r="A105" s="30"/>
      <c r="B105" s="11" t="s">
        <v>167</v>
      </c>
      <c r="C105" s="31">
        <v>992</v>
      </c>
      <c r="D105" s="23" t="s">
        <v>29</v>
      </c>
      <c r="E105" s="23" t="s">
        <v>102</v>
      </c>
      <c r="F105" s="24" t="s">
        <v>196</v>
      </c>
      <c r="G105" s="24"/>
      <c r="H105" s="79">
        <f>H106</f>
        <v>10</v>
      </c>
    </row>
    <row r="106" spans="1:8" s="33" customFormat="1" ht="25.5">
      <c r="A106" s="30"/>
      <c r="B106" s="11" t="s">
        <v>266</v>
      </c>
      <c r="C106" s="31">
        <v>992</v>
      </c>
      <c r="D106" s="23" t="s">
        <v>29</v>
      </c>
      <c r="E106" s="23" t="s">
        <v>102</v>
      </c>
      <c r="F106" s="24" t="s">
        <v>196</v>
      </c>
      <c r="G106" s="24" t="s">
        <v>14</v>
      </c>
      <c r="H106" s="79">
        <v>10</v>
      </c>
    </row>
    <row r="107" spans="1:8" s="33" customFormat="1" ht="25.5">
      <c r="A107" s="30"/>
      <c r="B107" s="11" t="s">
        <v>32</v>
      </c>
      <c r="C107" s="31">
        <v>992</v>
      </c>
      <c r="D107" s="23" t="s">
        <v>29</v>
      </c>
      <c r="E107" s="23" t="s">
        <v>33</v>
      </c>
      <c r="F107" s="23"/>
      <c r="G107" s="24"/>
      <c r="H107" s="79">
        <f>H108+H125</f>
        <v>96</v>
      </c>
    </row>
    <row r="108" spans="1:8" s="33" customFormat="1" ht="38.25">
      <c r="A108" s="30"/>
      <c r="B108" s="11" t="s">
        <v>81</v>
      </c>
      <c r="C108" s="31">
        <v>992</v>
      </c>
      <c r="D108" s="23" t="s">
        <v>29</v>
      </c>
      <c r="E108" s="23" t="s">
        <v>33</v>
      </c>
      <c r="F108" s="24" t="s">
        <v>145</v>
      </c>
      <c r="G108" s="24"/>
      <c r="H108" s="79">
        <f>H113+H117+H121+H109</f>
        <v>91</v>
      </c>
    </row>
    <row r="109" spans="1:8" s="33" customFormat="1" ht="25.5">
      <c r="A109" s="30"/>
      <c r="B109" s="11" t="s">
        <v>61</v>
      </c>
      <c r="C109" s="31">
        <v>992</v>
      </c>
      <c r="D109" s="23" t="s">
        <v>29</v>
      </c>
      <c r="E109" s="23" t="s">
        <v>33</v>
      </c>
      <c r="F109" s="24" t="s">
        <v>197</v>
      </c>
      <c r="G109" s="24"/>
      <c r="H109" s="79">
        <f>H111</f>
        <v>56</v>
      </c>
    </row>
    <row r="110" spans="1:8" s="33" customFormat="1" ht="25.5">
      <c r="A110" s="30"/>
      <c r="B110" s="11" t="s">
        <v>168</v>
      </c>
      <c r="C110" s="31">
        <v>992</v>
      </c>
      <c r="D110" s="23" t="s">
        <v>29</v>
      </c>
      <c r="E110" s="23" t="s">
        <v>33</v>
      </c>
      <c r="F110" s="24" t="s">
        <v>198</v>
      </c>
      <c r="G110" s="24"/>
      <c r="H110" s="79">
        <f>H112</f>
        <v>56</v>
      </c>
    </row>
    <row r="111" spans="1:8" s="33" customFormat="1">
      <c r="A111" s="30"/>
      <c r="B111" s="11" t="s">
        <v>82</v>
      </c>
      <c r="C111" s="31">
        <v>992</v>
      </c>
      <c r="D111" s="23" t="s">
        <v>29</v>
      </c>
      <c r="E111" s="23" t="s">
        <v>33</v>
      </c>
      <c r="F111" s="24" t="s">
        <v>199</v>
      </c>
      <c r="G111" s="24"/>
      <c r="H111" s="79">
        <f>H110</f>
        <v>56</v>
      </c>
    </row>
    <row r="112" spans="1:8" s="33" customFormat="1" ht="25.5">
      <c r="A112" s="30"/>
      <c r="B112" s="11" t="s">
        <v>266</v>
      </c>
      <c r="C112" s="31">
        <v>992</v>
      </c>
      <c r="D112" s="23" t="s">
        <v>29</v>
      </c>
      <c r="E112" s="23" t="s">
        <v>33</v>
      </c>
      <c r="F112" s="24" t="s">
        <v>199</v>
      </c>
      <c r="G112" s="24" t="s">
        <v>14</v>
      </c>
      <c r="H112" s="79">
        <v>56</v>
      </c>
    </row>
    <row r="113" spans="1:8" s="33" customFormat="1" ht="38.25">
      <c r="A113" s="30"/>
      <c r="B113" s="11" t="s">
        <v>62</v>
      </c>
      <c r="C113" s="31">
        <v>992</v>
      </c>
      <c r="D113" s="23" t="s">
        <v>29</v>
      </c>
      <c r="E113" s="23" t="s">
        <v>33</v>
      </c>
      <c r="F113" s="24" t="s">
        <v>200</v>
      </c>
      <c r="G113" s="24"/>
      <c r="H113" s="79">
        <f>H114</f>
        <v>20</v>
      </c>
    </row>
    <row r="114" spans="1:8" s="33" customFormat="1" ht="38.25">
      <c r="A114" s="30"/>
      <c r="B114" s="11" t="s">
        <v>128</v>
      </c>
      <c r="C114" s="31">
        <v>992</v>
      </c>
      <c r="D114" s="23" t="s">
        <v>29</v>
      </c>
      <c r="E114" s="23" t="s">
        <v>33</v>
      </c>
      <c r="F114" s="24" t="s">
        <v>201</v>
      </c>
      <c r="G114" s="24"/>
      <c r="H114" s="79">
        <f>H115</f>
        <v>20</v>
      </c>
    </row>
    <row r="115" spans="1:8" s="33" customFormat="1" ht="25.5">
      <c r="A115" s="30"/>
      <c r="B115" s="11" t="s">
        <v>97</v>
      </c>
      <c r="C115" s="31">
        <v>992</v>
      </c>
      <c r="D115" s="23" t="s">
        <v>29</v>
      </c>
      <c r="E115" s="23" t="s">
        <v>33</v>
      </c>
      <c r="F115" s="24" t="s">
        <v>202</v>
      </c>
      <c r="G115" s="24"/>
      <c r="H115" s="79">
        <f>H116</f>
        <v>20</v>
      </c>
    </row>
    <row r="116" spans="1:8" s="33" customFormat="1" ht="25.5">
      <c r="A116" s="30"/>
      <c r="B116" s="11" t="s">
        <v>266</v>
      </c>
      <c r="C116" s="31">
        <v>992</v>
      </c>
      <c r="D116" s="23" t="s">
        <v>29</v>
      </c>
      <c r="E116" s="23" t="s">
        <v>33</v>
      </c>
      <c r="F116" s="24" t="s">
        <v>202</v>
      </c>
      <c r="G116" s="24" t="s">
        <v>14</v>
      </c>
      <c r="H116" s="79">
        <v>20</v>
      </c>
    </row>
    <row r="117" spans="1:8" s="33" customFormat="1" ht="38.25">
      <c r="A117" s="30"/>
      <c r="B117" s="11" t="s">
        <v>63</v>
      </c>
      <c r="C117" s="31">
        <v>992</v>
      </c>
      <c r="D117" s="23" t="s">
        <v>29</v>
      </c>
      <c r="E117" s="23" t="s">
        <v>33</v>
      </c>
      <c r="F117" s="24" t="s">
        <v>203</v>
      </c>
      <c r="G117" s="24"/>
      <c r="H117" s="79">
        <f>H120</f>
        <v>10</v>
      </c>
    </row>
    <row r="118" spans="1:8" s="33" customFormat="1" ht="25.5">
      <c r="A118" s="30"/>
      <c r="B118" s="11" t="s">
        <v>130</v>
      </c>
      <c r="C118" s="31">
        <v>992</v>
      </c>
      <c r="D118" s="23" t="s">
        <v>29</v>
      </c>
      <c r="E118" s="23" t="s">
        <v>33</v>
      </c>
      <c r="F118" s="24" t="s">
        <v>204</v>
      </c>
      <c r="G118" s="24"/>
      <c r="H118" s="79">
        <f>H119</f>
        <v>10</v>
      </c>
    </row>
    <row r="119" spans="1:8" s="33" customFormat="1" ht="25.5">
      <c r="A119" s="30"/>
      <c r="B119" s="11" t="s">
        <v>129</v>
      </c>
      <c r="C119" s="31">
        <v>992</v>
      </c>
      <c r="D119" s="23" t="s">
        <v>29</v>
      </c>
      <c r="E119" s="23" t="s">
        <v>33</v>
      </c>
      <c r="F119" s="24" t="s">
        <v>205</v>
      </c>
      <c r="G119" s="24"/>
      <c r="H119" s="79">
        <f>H120</f>
        <v>10</v>
      </c>
    </row>
    <row r="120" spans="1:8" s="33" customFormat="1" ht="25.5">
      <c r="A120" s="30"/>
      <c r="B120" s="11" t="s">
        <v>266</v>
      </c>
      <c r="C120" s="31">
        <v>992</v>
      </c>
      <c r="D120" s="23" t="s">
        <v>29</v>
      </c>
      <c r="E120" s="23" t="s">
        <v>33</v>
      </c>
      <c r="F120" s="24" t="s">
        <v>205</v>
      </c>
      <c r="G120" s="24" t="s">
        <v>14</v>
      </c>
      <c r="H120" s="79">
        <v>10</v>
      </c>
    </row>
    <row r="121" spans="1:8" s="33" customFormat="1" ht="25.5">
      <c r="A121" s="30"/>
      <c r="B121" s="11" t="s">
        <v>241</v>
      </c>
      <c r="C121" s="31">
        <v>992</v>
      </c>
      <c r="D121" s="23" t="s">
        <v>29</v>
      </c>
      <c r="E121" s="23" t="s">
        <v>33</v>
      </c>
      <c r="F121" s="24" t="s">
        <v>238</v>
      </c>
      <c r="H121" s="83">
        <f>H122</f>
        <v>5</v>
      </c>
    </row>
    <row r="122" spans="1:8" s="33" customFormat="1">
      <c r="A122" s="30"/>
      <c r="B122" s="11" t="s">
        <v>242</v>
      </c>
      <c r="C122" s="31">
        <v>992</v>
      </c>
      <c r="D122" s="23" t="s">
        <v>29</v>
      </c>
      <c r="E122" s="23" t="s">
        <v>33</v>
      </c>
      <c r="F122" s="24" t="s">
        <v>239</v>
      </c>
      <c r="H122" s="83">
        <f>H123</f>
        <v>5</v>
      </c>
    </row>
    <row r="123" spans="1:8" s="33" customFormat="1" ht="25.5">
      <c r="A123" s="30"/>
      <c r="B123" s="11" t="s">
        <v>243</v>
      </c>
      <c r="C123" s="31">
        <v>992</v>
      </c>
      <c r="D123" s="23" t="s">
        <v>29</v>
      </c>
      <c r="E123" s="23" t="s">
        <v>33</v>
      </c>
      <c r="F123" s="24" t="s">
        <v>240</v>
      </c>
      <c r="H123" s="83">
        <f>H124</f>
        <v>5</v>
      </c>
    </row>
    <row r="124" spans="1:8" s="33" customFormat="1" ht="25.5">
      <c r="A124" s="30"/>
      <c r="B124" s="11" t="s">
        <v>266</v>
      </c>
      <c r="C124" s="31">
        <v>992</v>
      </c>
      <c r="D124" s="23" t="s">
        <v>29</v>
      </c>
      <c r="E124" s="23" t="s">
        <v>33</v>
      </c>
      <c r="F124" s="24" t="s">
        <v>240</v>
      </c>
      <c r="G124" s="24">
        <v>240</v>
      </c>
      <c r="H124" s="79">
        <v>5</v>
      </c>
    </row>
    <row r="125" spans="1:8" s="33" customFormat="1" ht="25.5">
      <c r="A125" s="30"/>
      <c r="B125" s="11" t="s">
        <v>64</v>
      </c>
      <c r="C125" s="31">
        <v>992</v>
      </c>
      <c r="D125" s="23" t="s">
        <v>29</v>
      </c>
      <c r="E125" s="23" t="s">
        <v>33</v>
      </c>
      <c r="F125" s="24" t="s">
        <v>96</v>
      </c>
      <c r="G125" s="24"/>
      <c r="H125" s="79">
        <f>H127</f>
        <v>5</v>
      </c>
    </row>
    <row r="126" spans="1:8" s="33" customFormat="1" ht="25.5">
      <c r="A126" s="30"/>
      <c r="B126" s="11" t="s">
        <v>171</v>
      </c>
      <c r="C126" s="31">
        <v>992</v>
      </c>
      <c r="D126" s="23" t="s">
        <v>29</v>
      </c>
      <c r="E126" s="23" t="s">
        <v>33</v>
      </c>
      <c r="F126" s="24" t="s">
        <v>172</v>
      </c>
      <c r="G126" s="24"/>
      <c r="H126" s="79">
        <f>H128</f>
        <v>5</v>
      </c>
    </row>
    <row r="127" spans="1:8" s="33" customFormat="1" ht="25.5">
      <c r="A127" s="30"/>
      <c r="B127" s="11" t="s">
        <v>131</v>
      </c>
      <c r="C127" s="31">
        <v>992</v>
      </c>
      <c r="D127" s="23" t="s">
        <v>29</v>
      </c>
      <c r="E127" s="23" t="s">
        <v>33</v>
      </c>
      <c r="F127" s="24" t="s">
        <v>173</v>
      </c>
      <c r="G127" s="24"/>
      <c r="H127" s="79">
        <f>H128</f>
        <v>5</v>
      </c>
    </row>
    <row r="128" spans="1:8" s="33" customFormat="1" ht="25.5">
      <c r="A128" s="30"/>
      <c r="B128" s="11" t="s">
        <v>132</v>
      </c>
      <c r="C128" s="31">
        <v>992</v>
      </c>
      <c r="D128" s="23" t="s">
        <v>29</v>
      </c>
      <c r="E128" s="23" t="s">
        <v>33</v>
      </c>
      <c r="F128" s="24" t="s">
        <v>206</v>
      </c>
      <c r="G128" s="24"/>
      <c r="H128" s="79">
        <f>H129</f>
        <v>5</v>
      </c>
    </row>
    <row r="129" spans="1:8" s="33" customFormat="1" ht="25.5">
      <c r="A129" s="30"/>
      <c r="B129" s="11" t="s">
        <v>266</v>
      </c>
      <c r="C129" s="31">
        <v>992</v>
      </c>
      <c r="D129" s="23" t="s">
        <v>29</v>
      </c>
      <c r="E129" s="23" t="s">
        <v>33</v>
      </c>
      <c r="F129" s="24" t="s">
        <v>206</v>
      </c>
      <c r="G129" s="24" t="s">
        <v>14</v>
      </c>
      <c r="H129" s="79">
        <v>5</v>
      </c>
    </row>
    <row r="130" spans="1:8" s="33" customFormat="1">
      <c r="A130" s="35"/>
      <c r="B130" s="36" t="s">
        <v>34</v>
      </c>
      <c r="C130" s="31">
        <v>992</v>
      </c>
      <c r="D130" s="51" t="s">
        <v>15</v>
      </c>
      <c r="E130" s="51"/>
      <c r="F130" s="51"/>
      <c r="G130" s="52"/>
      <c r="H130" s="84">
        <f>H131+H142</f>
        <v>4202.8540000000003</v>
      </c>
    </row>
    <row r="131" spans="1:8" s="33" customFormat="1">
      <c r="A131" s="30"/>
      <c r="B131" s="11" t="s">
        <v>35</v>
      </c>
      <c r="C131" s="31">
        <v>992</v>
      </c>
      <c r="D131" s="23" t="s">
        <v>15</v>
      </c>
      <c r="E131" s="23" t="s">
        <v>31</v>
      </c>
      <c r="F131" s="23"/>
      <c r="G131" s="24"/>
      <c r="H131" s="79">
        <f>H132+H137</f>
        <v>4198.5</v>
      </c>
    </row>
    <row r="132" spans="1:8" s="33" customFormat="1" ht="51">
      <c r="A132" s="30"/>
      <c r="B132" s="11" t="s">
        <v>304</v>
      </c>
      <c r="C132" s="31">
        <v>992</v>
      </c>
      <c r="D132" s="23" t="s">
        <v>15</v>
      </c>
      <c r="E132" s="23" t="s">
        <v>31</v>
      </c>
      <c r="F132" s="24" t="s">
        <v>98</v>
      </c>
      <c r="G132" s="24"/>
      <c r="H132" s="79">
        <f>H133</f>
        <v>4098.5</v>
      </c>
    </row>
    <row r="133" spans="1:8" s="33" customFormat="1" ht="38.25">
      <c r="A133" s="30"/>
      <c r="B133" s="11" t="s">
        <v>174</v>
      </c>
      <c r="C133" s="31">
        <v>992</v>
      </c>
      <c r="D133" s="23" t="s">
        <v>15</v>
      </c>
      <c r="E133" s="23" t="s">
        <v>31</v>
      </c>
      <c r="F133" s="24" t="s">
        <v>176</v>
      </c>
      <c r="G133" s="24"/>
      <c r="H133" s="79">
        <f>H134</f>
        <v>4098.5</v>
      </c>
    </row>
    <row r="134" spans="1:8" s="33" customFormat="1" ht="38.25">
      <c r="A134" s="30"/>
      <c r="B134" s="11" t="s">
        <v>134</v>
      </c>
      <c r="C134" s="31">
        <v>992</v>
      </c>
      <c r="D134" s="23" t="s">
        <v>15</v>
      </c>
      <c r="E134" s="23" t="s">
        <v>31</v>
      </c>
      <c r="F134" s="24" t="s">
        <v>177</v>
      </c>
      <c r="G134" s="24"/>
      <c r="H134" s="79">
        <f>H135</f>
        <v>4098.5</v>
      </c>
    </row>
    <row r="135" spans="1:8" s="33" customFormat="1" ht="38.25">
      <c r="A135" s="30"/>
      <c r="B135" s="26" t="s">
        <v>175</v>
      </c>
      <c r="C135" s="31">
        <v>992</v>
      </c>
      <c r="D135" s="23" t="s">
        <v>15</v>
      </c>
      <c r="E135" s="23" t="s">
        <v>31</v>
      </c>
      <c r="F135" s="24" t="s">
        <v>207</v>
      </c>
      <c r="G135" s="24"/>
      <c r="H135" s="79">
        <f>H136</f>
        <v>4098.5</v>
      </c>
    </row>
    <row r="136" spans="1:8" s="33" customFormat="1" ht="25.5">
      <c r="A136" s="30"/>
      <c r="B136" s="11" t="s">
        <v>266</v>
      </c>
      <c r="C136" s="31">
        <v>992</v>
      </c>
      <c r="D136" s="23" t="s">
        <v>15</v>
      </c>
      <c r="E136" s="23" t="s">
        <v>31</v>
      </c>
      <c r="F136" s="24" t="s">
        <v>207</v>
      </c>
      <c r="G136" s="24" t="s">
        <v>14</v>
      </c>
      <c r="H136" s="79">
        <v>4098.5</v>
      </c>
    </row>
    <row r="137" spans="1:8" s="33" customFormat="1" ht="38.25">
      <c r="A137" s="30"/>
      <c r="B137" s="11" t="s">
        <v>99</v>
      </c>
      <c r="C137" s="31">
        <v>992</v>
      </c>
      <c r="D137" s="23" t="s">
        <v>15</v>
      </c>
      <c r="E137" s="23" t="s">
        <v>31</v>
      </c>
      <c r="F137" s="24" t="s">
        <v>100</v>
      </c>
      <c r="G137" s="24"/>
      <c r="H137" s="79">
        <f>H139</f>
        <v>100</v>
      </c>
    </row>
    <row r="138" spans="1:8" s="33" customFormat="1" ht="25.5">
      <c r="A138" s="30"/>
      <c r="B138" s="11" t="s">
        <v>178</v>
      </c>
      <c r="C138" s="31">
        <v>992</v>
      </c>
      <c r="D138" s="23" t="s">
        <v>15</v>
      </c>
      <c r="E138" s="23" t="s">
        <v>31</v>
      </c>
      <c r="F138" s="24" t="s">
        <v>179</v>
      </c>
      <c r="G138" s="24"/>
      <c r="H138" s="79">
        <f>H140</f>
        <v>100</v>
      </c>
    </row>
    <row r="139" spans="1:8" s="33" customFormat="1" ht="38.25">
      <c r="A139" s="30"/>
      <c r="B139" s="11" t="s">
        <v>133</v>
      </c>
      <c r="C139" s="31">
        <v>992</v>
      </c>
      <c r="D139" s="23" t="s">
        <v>15</v>
      </c>
      <c r="E139" s="23" t="s">
        <v>31</v>
      </c>
      <c r="F139" s="24" t="s">
        <v>180</v>
      </c>
      <c r="G139" s="24"/>
      <c r="H139" s="79">
        <f>H140</f>
        <v>100</v>
      </c>
    </row>
    <row r="140" spans="1:8" s="33" customFormat="1">
      <c r="A140" s="30"/>
      <c r="B140" s="26" t="s">
        <v>141</v>
      </c>
      <c r="C140" s="31">
        <v>992</v>
      </c>
      <c r="D140" s="23" t="s">
        <v>15</v>
      </c>
      <c r="E140" s="23" t="s">
        <v>31</v>
      </c>
      <c r="F140" s="24" t="s">
        <v>211</v>
      </c>
      <c r="G140" s="24"/>
      <c r="H140" s="79">
        <f>H141</f>
        <v>100</v>
      </c>
    </row>
    <row r="141" spans="1:8" s="33" customFormat="1" ht="25.5">
      <c r="A141" s="30"/>
      <c r="B141" s="11" t="s">
        <v>266</v>
      </c>
      <c r="C141" s="31">
        <v>992</v>
      </c>
      <c r="D141" s="23" t="s">
        <v>15</v>
      </c>
      <c r="E141" s="23" t="s">
        <v>31</v>
      </c>
      <c r="F141" s="24" t="s">
        <v>211</v>
      </c>
      <c r="G141" s="24" t="s">
        <v>14</v>
      </c>
      <c r="H141" s="79">
        <v>100</v>
      </c>
    </row>
    <row r="142" spans="1:8" s="33" customFormat="1">
      <c r="A142" s="30"/>
      <c r="B142" s="11" t="s">
        <v>269</v>
      </c>
      <c r="C142" s="31"/>
      <c r="D142" s="23" t="s">
        <v>15</v>
      </c>
      <c r="E142" s="23" t="s">
        <v>36</v>
      </c>
      <c r="F142" s="24"/>
      <c r="G142" s="24"/>
      <c r="H142" s="79">
        <f>H143+H148+H152</f>
        <v>4.3539999999999992</v>
      </c>
    </row>
    <row r="143" spans="1:8" s="33" customFormat="1" ht="63.75">
      <c r="A143" s="30"/>
      <c r="B143" s="11" t="s">
        <v>276</v>
      </c>
      <c r="C143" s="31">
        <v>992</v>
      </c>
      <c r="D143" s="23" t="s">
        <v>15</v>
      </c>
      <c r="E143" s="23" t="s">
        <v>36</v>
      </c>
      <c r="F143" s="24" t="s">
        <v>208</v>
      </c>
      <c r="G143" s="24"/>
      <c r="H143" s="79">
        <f>H145</f>
        <v>4</v>
      </c>
    </row>
    <row r="144" spans="1:8" s="33" customFormat="1" ht="76.5">
      <c r="A144" s="30"/>
      <c r="B144" s="11" t="s">
        <v>277</v>
      </c>
      <c r="C144" s="31">
        <v>992</v>
      </c>
      <c r="D144" s="23" t="s">
        <v>15</v>
      </c>
      <c r="E144" s="23" t="s">
        <v>36</v>
      </c>
      <c r="F144" s="24" t="s">
        <v>209</v>
      </c>
      <c r="G144" s="24"/>
      <c r="H144" s="79">
        <f>H146</f>
        <v>4</v>
      </c>
    </row>
    <row r="145" spans="1:8" s="33" customFormat="1" ht="51">
      <c r="A145" s="30"/>
      <c r="B145" s="11" t="s">
        <v>278</v>
      </c>
      <c r="C145" s="31">
        <v>992</v>
      </c>
      <c r="D145" s="23" t="s">
        <v>15</v>
      </c>
      <c r="E145" s="23" t="s">
        <v>36</v>
      </c>
      <c r="F145" s="24" t="s">
        <v>210</v>
      </c>
      <c r="G145" s="24"/>
      <c r="H145" s="79">
        <f>H146</f>
        <v>4</v>
      </c>
    </row>
    <row r="146" spans="1:8" s="33" customFormat="1" ht="51">
      <c r="A146" s="30"/>
      <c r="B146" s="11" t="s">
        <v>279</v>
      </c>
      <c r="C146" s="31">
        <v>992</v>
      </c>
      <c r="D146" s="23" t="s">
        <v>15</v>
      </c>
      <c r="E146" s="23" t="s">
        <v>36</v>
      </c>
      <c r="F146" s="24" t="s">
        <v>212</v>
      </c>
      <c r="G146" s="24"/>
      <c r="H146" s="79">
        <f>H147</f>
        <v>4</v>
      </c>
    </row>
    <row r="147" spans="1:8" s="33" customFormat="1" ht="25.5">
      <c r="A147" s="30"/>
      <c r="B147" s="11" t="s">
        <v>266</v>
      </c>
      <c r="C147" s="31">
        <v>992</v>
      </c>
      <c r="D147" s="23" t="s">
        <v>15</v>
      </c>
      <c r="E147" s="23" t="s">
        <v>36</v>
      </c>
      <c r="F147" s="24" t="s">
        <v>212</v>
      </c>
      <c r="G147" s="24" t="s">
        <v>14</v>
      </c>
      <c r="H147" s="79">
        <v>4</v>
      </c>
    </row>
    <row r="148" spans="1:8" ht="38.25">
      <c r="A148" s="72"/>
      <c r="B148" s="76" t="s">
        <v>270</v>
      </c>
      <c r="C148" s="31">
        <v>992</v>
      </c>
      <c r="D148" s="23" t="s">
        <v>15</v>
      </c>
      <c r="E148" s="23" t="s">
        <v>36</v>
      </c>
      <c r="F148" s="63">
        <v>8900000000</v>
      </c>
      <c r="G148" s="72"/>
      <c r="H148" s="86">
        <f>H149</f>
        <v>0.17699999999999999</v>
      </c>
    </row>
    <row r="149" spans="1:8" ht="38.25">
      <c r="A149" s="72"/>
      <c r="B149" s="76" t="s">
        <v>271</v>
      </c>
      <c r="C149" s="31">
        <v>992</v>
      </c>
      <c r="D149" s="23" t="s">
        <v>15</v>
      </c>
      <c r="E149" s="23" t="s">
        <v>36</v>
      </c>
      <c r="F149" s="63">
        <v>8910000000</v>
      </c>
      <c r="G149" s="72"/>
      <c r="H149" s="86">
        <f>H150</f>
        <v>0.17699999999999999</v>
      </c>
    </row>
    <row r="150" spans="1:8" ht="25.5">
      <c r="A150" s="72"/>
      <c r="B150" s="60" t="s">
        <v>297</v>
      </c>
      <c r="C150" s="62">
        <v>992</v>
      </c>
      <c r="D150" s="66" t="s">
        <v>15</v>
      </c>
      <c r="E150" s="66" t="s">
        <v>36</v>
      </c>
      <c r="F150" s="63">
        <v>8910010350</v>
      </c>
      <c r="G150" s="72"/>
      <c r="H150" s="86">
        <f>H151</f>
        <v>0.17699999999999999</v>
      </c>
    </row>
    <row r="151" spans="1:8">
      <c r="A151" s="72"/>
      <c r="B151" s="61" t="s">
        <v>159</v>
      </c>
      <c r="C151" s="62">
        <v>992</v>
      </c>
      <c r="D151" s="66" t="s">
        <v>15</v>
      </c>
      <c r="E151" s="66" t="s">
        <v>36</v>
      </c>
      <c r="F151" s="63">
        <v>8910010350</v>
      </c>
      <c r="G151" s="24">
        <v>540</v>
      </c>
      <c r="H151" s="86">
        <v>0.17699999999999999</v>
      </c>
    </row>
    <row r="152" spans="1:8" ht="51">
      <c r="A152" s="72"/>
      <c r="B152" s="91" t="s">
        <v>288</v>
      </c>
      <c r="C152" s="62">
        <v>992</v>
      </c>
      <c r="D152" s="66" t="s">
        <v>15</v>
      </c>
      <c r="E152" s="66" t="s">
        <v>36</v>
      </c>
      <c r="F152" s="63">
        <v>9000000000</v>
      </c>
      <c r="G152" s="93"/>
      <c r="H152" s="86">
        <f>H153</f>
        <v>0.17699999999999999</v>
      </c>
    </row>
    <row r="153" spans="1:8" ht="51">
      <c r="A153" s="72"/>
      <c r="B153" s="91" t="s">
        <v>289</v>
      </c>
      <c r="C153" s="62">
        <v>992</v>
      </c>
      <c r="D153" s="66" t="s">
        <v>15</v>
      </c>
      <c r="E153" s="66" t="s">
        <v>36</v>
      </c>
      <c r="F153" s="63">
        <v>9010000000</v>
      </c>
      <c r="G153" s="93"/>
      <c r="H153" s="86">
        <f>H154</f>
        <v>0.17699999999999999</v>
      </c>
    </row>
    <row r="154" spans="1:8" ht="38.25">
      <c r="A154" s="72"/>
      <c r="B154" s="60" t="s">
        <v>290</v>
      </c>
      <c r="C154" s="62">
        <v>992</v>
      </c>
      <c r="D154" s="66" t="s">
        <v>15</v>
      </c>
      <c r="E154" s="66" t="s">
        <v>36</v>
      </c>
      <c r="F154" s="63">
        <v>9010010370</v>
      </c>
      <c r="G154" s="93"/>
      <c r="H154" s="86">
        <f>H155</f>
        <v>0.17699999999999999</v>
      </c>
    </row>
    <row r="155" spans="1:8">
      <c r="A155" s="72"/>
      <c r="B155" s="61" t="s">
        <v>159</v>
      </c>
      <c r="C155" s="62">
        <v>992</v>
      </c>
      <c r="D155" s="66" t="s">
        <v>15</v>
      </c>
      <c r="E155" s="66" t="s">
        <v>36</v>
      </c>
      <c r="F155" s="63">
        <v>9010010370</v>
      </c>
      <c r="G155" s="64">
        <v>540</v>
      </c>
      <c r="H155" s="86">
        <v>0.17699999999999999</v>
      </c>
    </row>
    <row r="156" spans="1:8" s="33" customFormat="1">
      <c r="A156" s="53"/>
      <c r="B156" s="54" t="s">
        <v>37</v>
      </c>
      <c r="C156" s="31">
        <v>992</v>
      </c>
      <c r="D156" s="51" t="s">
        <v>38</v>
      </c>
      <c r="E156" s="51"/>
      <c r="F156" s="52"/>
      <c r="G156" s="52"/>
      <c r="H156" s="78">
        <f>H166+H157+H188</f>
        <v>21048.7</v>
      </c>
    </row>
    <row r="157" spans="1:8" s="33" customFormat="1">
      <c r="A157" s="30"/>
      <c r="B157" s="11" t="s">
        <v>39</v>
      </c>
      <c r="C157" s="31">
        <v>992</v>
      </c>
      <c r="D157" s="25" t="s">
        <v>38</v>
      </c>
      <c r="E157" s="25" t="s">
        <v>12</v>
      </c>
      <c r="F157" s="39"/>
      <c r="G157" s="39"/>
      <c r="H157" s="79">
        <f>H158</f>
        <v>20</v>
      </c>
    </row>
    <row r="158" spans="1:8" s="33" customFormat="1" ht="38.25">
      <c r="A158" s="75"/>
      <c r="B158" s="48" t="s">
        <v>65</v>
      </c>
      <c r="C158" s="31">
        <v>992</v>
      </c>
      <c r="D158" s="25" t="s">
        <v>38</v>
      </c>
      <c r="E158" s="25" t="s">
        <v>12</v>
      </c>
      <c r="F158" s="15">
        <v>6000000000</v>
      </c>
      <c r="G158" s="4"/>
      <c r="H158" s="81">
        <f>H161+H164</f>
        <v>20</v>
      </c>
    </row>
    <row r="159" spans="1:8" s="33" customFormat="1" ht="38.25">
      <c r="A159" s="75"/>
      <c r="B159" s="48" t="s">
        <v>182</v>
      </c>
      <c r="C159" s="31">
        <v>992</v>
      </c>
      <c r="D159" s="25" t="s">
        <v>38</v>
      </c>
      <c r="E159" s="25" t="s">
        <v>12</v>
      </c>
      <c r="F159" s="41">
        <v>6010000000</v>
      </c>
      <c r="G159" s="4"/>
      <c r="H159" s="81">
        <f>H160+H163</f>
        <v>20</v>
      </c>
    </row>
    <row r="160" spans="1:8" s="33" customFormat="1">
      <c r="A160" s="75"/>
      <c r="B160" s="48" t="s">
        <v>181</v>
      </c>
      <c r="C160" s="31">
        <v>992</v>
      </c>
      <c r="D160" s="25" t="s">
        <v>38</v>
      </c>
      <c r="E160" s="25" t="s">
        <v>12</v>
      </c>
      <c r="F160" s="15">
        <v>6010100000</v>
      </c>
      <c r="G160" s="4"/>
      <c r="H160" s="81">
        <f>H162</f>
        <v>10</v>
      </c>
    </row>
    <row r="161" spans="1:8" s="33" customFormat="1" ht="25.5">
      <c r="A161" s="75"/>
      <c r="B161" s="11" t="s">
        <v>135</v>
      </c>
      <c r="C161" s="31">
        <v>992</v>
      </c>
      <c r="D161" s="25" t="s">
        <v>38</v>
      </c>
      <c r="E161" s="25" t="s">
        <v>12</v>
      </c>
      <c r="F161" s="41">
        <v>6010110180</v>
      </c>
      <c r="G161" s="4"/>
      <c r="H161" s="81">
        <f>H162</f>
        <v>10</v>
      </c>
    </row>
    <row r="162" spans="1:8" s="33" customFormat="1" ht="25.5">
      <c r="A162" s="75"/>
      <c r="B162" s="11" t="s">
        <v>266</v>
      </c>
      <c r="C162" s="31">
        <v>992</v>
      </c>
      <c r="D162" s="25" t="s">
        <v>38</v>
      </c>
      <c r="E162" s="25" t="s">
        <v>12</v>
      </c>
      <c r="F162" s="41">
        <v>6010110180</v>
      </c>
      <c r="G162" s="4">
        <v>240</v>
      </c>
      <c r="H162" s="81">
        <v>10</v>
      </c>
    </row>
    <row r="163" spans="1:8" s="33" customFormat="1">
      <c r="A163" s="75"/>
      <c r="B163" s="48" t="s">
        <v>183</v>
      </c>
      <c r="C163" s="31">
        <v>992</v>
      </c>
      <c r="D163" s="25" t="s">
        <v>38</v>
      </c>
      <c r="E163" s="25" t="s">
        <v>12</v>
      </c>
      <c r="F163" s="41">
        <v>6010200000</v>
      </c>
      <c r="G163" s="4"/>
      <c r="H163" s="81">
        <f>H164</f>
        <v>10</v>
      </c>
    </row>
    <row r="164" spans="1:8" s="33" customFormat="1" ht="25.5">
      <c r="A164" s="75"/>
      <c r="B164" s="11" t="s">
        <v>136</v>
      </c>
      <c r="C164" s="31">
        <v>992</v>
      </c>
      <c r="D164" s="25" t="s">
        <v>38</v>
      </c>
      <c r="E164" s="25" t="s">
        <v>12</v>
      </c>
      <c r="F164" s="41">
        <v>6010210090</v>
      </c>
      <c r="G164" s="4"/>
      <c r="H164" s="81">
        <f>H165</f>
        <v>10</v>
      </c>
    </row>
    <row r="165" spans="1:8" s="33" customFormat="1" ht="25.5">
      <c r="A165" s="75"/>
      <c r="B165" s="11" t="s">
        <v>266</v>
      </c>
      <c r="C165" s="31">
        <v>992</v>
      </c>
      <c r="D165" s="25" t="s">
        <v>38</v>
      </c>
      <c r="E165" s="25" t="s">
        <v>12</v>
      </c>
      <c r="F165" s="41">
        <v>6010210090</v>
      </c>
      <c r="G165" s="4">
        <v>240</v>
      </c>
      <c r="H165" s="81">
        <f>10</f>
        <v>10</v>
      </c>
    </row>
    <row r="166" spans="1:8" s="33" customFormat="1">
      <c r="A166" s="75"/>
      <c r="B166" s="55" t="s">
        <v>40</v>
      </c>
      <c r="C166" s="31">
        <v>992</v>
      </c>
      <c r="D166" s="23" t="s">
        <v>38</v>
      </c>
      <c r="E166" s="23" t="s">
        <v>29</v>
      </c>
      <c r="F166" s="23"/>
      <c r="G166" s="4"/>
      <c r="H166" s="81">
        <f>H172+H167</f>
        <v>20969.2</v>
      </c>
    </row>
    <row r="167" spans="1:8" s="33" customFormat="1" ht="25.5">
      <c r="A167" s="30"/>
      <c r="B167" s="11" t="s">
        <v>220</v>
      </c>
      <c r="C167" s="31">
        <v>992</v>
      </c>
      <c r="D167" s="23" t="s">
        <v>38</v>
      </c>
      <c r="E167" s="23" t="s">
        <v>29</v>
      </c>
      <c r="F167" s="39" t="s">
        <v>232</v>
      </c>
      <c r="G167" s="39"/>
      <c r="H167" s="79">
        <f>H168</f>
        <v>1000</v>
      </c>
    </row>
    <row r="168" spans="1:8" s="33" customFormat="1" ht="38.25">
      <c r="A168" s="30"/>
      <c r="B168" s="11" t="s">
        <v>221</v>
      </c>
      <c r="C168" s="31">
        <v>992</v>
      </c>
      <c r="D168" s="23" t="s">
        <v>38</v>
      </c>
      <c r="E168" s="23" t="s">
        <v>29</v>
      </c>
      <c r="F168" s="39" t="s">
        <v>187</v>
      </c>
      <c r="G168" s="39"/>
      <c r="H168" s="79">
        <f>H169</f>
        <v>1000</v>
      </c>
    </row>
    <row r="169" spans="1:8" s="33" customFormat="1" ht="25.5">
      <c r="A169" s="30"/>
      <c r="B169" s="11" t="s">
        <v>222</v>
      </c>
      <c r="C169" s="31">
        <v>992</v>
      </c>
      <c r="D169" s="23" t="s">
        <v>38</v>
      </c>
      <c r="E169" s="23" t="s">
        <v>29</v>
      </c>
      <c r="F169" s="39" t="s">
        <v>189</v>
      </c>
      <c r="G169" s="39"/>
      <c r="H169" s="79">
        <f>H171</f>
        <v>1000</v>
      </c>
    </row>
    <row r="170" spans="1:8" s="33" customFormat="1" ht="25.5">
      <c r="A170" s="30"/>
      <c r="B170" s="61" t="s">
        <v>295</v>
      </c>
      <c r="C170" s="31">
        <v>992</v>
      </c>
      <c r="D170" s="23" t="s">
        <v>38</v>
      </c>
      <c r="E170" s="23" t="s">
        <v>29</v>
      </c>
      <c r="F170" s="39" t="s">
        <v>233</v>
      </c>
      <c r="G170" s="39"/>
      <c r="H170" s="79">
        <f>H171</f>
        <v>1000</v>
      </c>
    </row>
    <row r="171" spans="1:8" s="33" customFormat="1" ht="25.5">
      <c r="A171" s="30"/>
      <c r="B171" s="11" t="s">
        <v>266</v>
      </c>
      <c r="C171" s="31">
        <v>992</v>
      </c>
      <c r="D171" s="23" t="s">
        <v>38</v>
      </c>
      <c r="E171" s="23" t="s">
        <v>29</v>
      </c>
      <c r="F171" s="39" t="s">
        <v>233</v>
      </c>
      <c r="G171" s="39" t="s">
        <v>14</v>
      </c>
      <c r="H171" s="79">
        <v>1000</v>
      </c>
    </row>
    <row r="172" spans="1:8" s="33" customFormat="1" ht="51">
      <c r="A172" s="75"/>
      <c r="B172" s="48" t="s">
        <v>66</v>
      </c>
      <c r="C172" s="31">
        <v>992</v>
      </c>
      <c r="D172" s="23" t="s">
        <v>38</v>
      </c>
      <c r="E172" s="23" t="s">
        <v>29</v>
      </c>
      <c r="F172" s="15">
        <v>6200000000</v>
      </c>
      <c r="G172" s="4"/>
      <c r="H172" s="81">
        <f>H173+H177+H184</f>
        <v>19969.2</v>
      </c>
    </row>
    <row r="173" spans="1:8" s="33" customFormat="1">
      <c r="A173" s="30"/>
      <c r="B173" s="56" t="s">
        <v>230</v>
      </c>
      <c r="C173" s="31">
        <v>992</v>
      </c>
      <c r="D173" s="23" t="s">
        <v>38</v>
      </c>
      <c r="E173" s="23" t="s">
        <v>29</v>
      </c>
      <c r="F173" s="39" t="s">
        <v>146</v>
      </c>
      <c r="G173" s="39"/>
      <c r="H173" s="81">
        <f>H174</f>
        <v>2120</v>
      </c>
    </row>
    <row r="174" spans="1:8" s="33" customFormat="1">
      <c r="A174" s="30"/>
      <c r="B174" s="56" t="s">
        <v>184</v>
      </c>
      <c r="C174" s="31">
        <v>992</v>
      </c>
      <c r="D174" s="23" t="s">
        <v>38</v>
      </c>
      <c r="E174" s="23" t="s">
        <v>29</v>
      </c>
      <c r="F174" s="39" t="s">
        <v>147</v>
      </c>
      <c r="G174" s="39"/>
      <c r="H174" s="79">
        <f>H175</f>
        <v>2120</v>
      </c>
    </row>
    <row r="175" spans="1:8" s="33" customFormat="1" ht="25.5">
      <c r="A175" s="30"/>
      <c r="B175" s="56" t="s">
        <v>185</v>
      </c>
      <c r="C175" s="31">
        <v>992</v>
      </c>
      <c r="D175" s="23" t="s">
        <v>38</v>
      </c>
      <c r="E175" s="23" t="s">
        <v>29</v>
      </c>
      <c r="F175" s="39" t="s">
        <v>255</v>
      </c>
      <c r="G175" s="39"/>
      <c r="H175" s="79">
        <f>H176</f>
        <v>2120</v>
      </c>
    </row>
    <row r="176" spans="1:8" s="33" customFormat="1" ht="25.5">
      <c r="A176" s="30"/>
      <c r="B176" s="11" t="s">
        <v>266</v>
      </c>
      <c r="C176" s="31">
        <v>992</v>
      </c>
      <c r="D176" s="23" t="s">
        <v>38</v>
      </c>
      <c r="E176" s="23" t="s">
        <v>29</v>
      </c>
      <c r="F176" s="39" t="s">
        <v>255</v>
      </c>
      <c r="G176" s="39" t="s">
        <v>14</v>
      </c>
      <c r="H176" s="79">
        <v>2120</v>
      </c>
    </row>
    <row r="177" spans="1:8" s="33" customFormat="1">
      <c r="A177" s="30"/>
      <c r="B177" s="11" t="s">
        <v>231</v>
      </c>
      <c r="C177" s="31"/>
      <c r="D177" s="23" t="s">
        <v>38</v>
      </c>
      <c r="E177" s="23" t="s">
        <v>29</v>
      </c>
      <c r="F177" s="39" t="s">
        <v>256</v>
      </c>
      <c r="G177" s="39"/>
      <c r="H177" s="79">
        <f>H178+H181</f>
        <v>755.3</v>
      </c>
    </row>
    <row r="178" spans="1:8" s="33" customFormat="1" ht="25.5">
      <c r="A178" s="30"/>
      <c r="B178" s="11" t="s">
        <v>186</v>
      </c>
      <c r="C178" s="31">
        <v>992</v>
      </c>
      <c r="D178" s="23" t="s">
        <v>38</v>
      </c>
      <c r="E178" s="23" t="s">
        <v>29</v>
      </c>
      <c r="F178" s="39" t="s">
        <v>257</v>
      </c>
      <c r="G178" s="39"/>
      <c r="H178" s="79">
        <f>H180</f>
        <v>455.3</v>
      </c>
    </row>
    <row r="179" spans="1:8" s="33" customFormat="1">
      <c r="A179" s="30"/>
      <c r="B179" s="34" t="s">
        <v>225</v>
      </c>
      <c r="C179" s="31">
        <v>992</v>
      </c>
      <c r="D179" s="23" t="s">
        <v>38</v>
      </c>
      <c r="E179" s="23" t="s">
        <v>29</v>
      </c>
      <c r="F179" s="39" t="s">
        <v>258</v>
      </c>
      <c r="G179" s="39"/>
      <c r="H179" s="79">
        <f>H180</f>
        <v>455.3</v>
      </c>
    </row>
    <row r="180" spans="1:8" s="33" customFormat="1" ht="25.5">
      <c r="A180" s="30"/>
      <c r="B180" s="11" t="s">
        <v>266</v>
      </c>
      <c r="C180" s="31">
        <v>992</v>
      </c>
      <c r="D180" s="23" t="s">
        <v>38</v>
      </c>
      <c r="E180" s="23" t="s">
        <v>29</v>
      </c>
      <c r="F180" s="39" t="s">
        <v>258</v>
      </c>
      <c r="G180" s="39" t="s">
        <v>14</v>
      </c>
      <c r="H180" s="79">
        <v>455.3</v>
      </c>
    </row>
    <row r="181" spans="1:8" s="33" customFormat="1">
      <c r="A181" s="30"/>
      <c r="B181" s="11" t="s">
        <v>250</v>
      </c>
      <c r="C181" s="31">
        <v>992</v>
      </c>
      <c r="D181" s="23" t="s">
        <v>38</v>
      </c>
      <c r="E181" s="23" t="s">
        <v>29</v>
      </c>
      <c r="F181" s="39" t="s">
        <v>272</v>
      </c>
      <c r="G181" s="39"/>
      <c r="H181" s="79">
        <f>H183</f>
        <v>300</v>
      </c>
    </row>
    <row r="182" spans="1:8" s="33" customFormat="1" ht="25.5">
      <c r="A182" s="30"/>
      <c r="B182" s="11" t="s">
        <v>280</v>
      </c>
      <c r="C182" s="31">
        <v>992</v>
      </c>
      <c r="D182" s="23" t="s">
        <v>38</v>
      </c>
      <c r="E182" s="23" t="s">
        <v>29</v>
      </c>
      <c r="F182" s="39" t="s">
        <v>273</v>
      </c>
      <c r="G182" s="39"/>
      <c r="H182" s="79">
        <f>H183</f>
        <v>300</v>
      </c>
    </row>
    <row r="183" spans="1:8" s="33" customFormat="1" ht="25.5">
      <c r="A183" s="30"/>
      <c r="B183" s="11" t="s">
        <v>266</v>
      </c>
      <c r="C183" s="31">
        <v>992</v>
      </c>
      <c r="D183" s="23" t="s">
        <v>38</v>
      </c>
      <c r="E183" s="23" t="s">
        <v>29</v>
      </c>
      <c r="F183" s="39" t="s">
        <v>273</v>
      </c>
      <c r="G183" s="39" t="s">
        <v>14</v>
      </c>
      <c r="H183" s="79">
        <v>300</v>
      </c>
    </row>
    <row r="184" spans="1:8" s="33" customFormat="1" ht="38.25">
      <c r="A184" s="30"/>
      <c r="B184" s="11" t="s">
        <v>251</v>
      </c>
      <c r="C184" s="31">
        <v>992</v>
      </c>
      <c r="D184" s="23" t="s">
        <v>38</v>
      </c>
      <c r="E184" s="23" t="s">
        <v>29</v>
      </c>
      <c r="F184" s="15">
        <v>6230000000</v>
      </c>
      <c r="G184" s="39"/>
      <c r="H184" s="79">
        <f>H185</f>
        <v>17093.900000000001</v>
      </c>
    </row>
    <row r="185" spans="1:8" s="33" customFormat="1" ht="25.5">
      <c r="A185" s="30"/>
      <c r="B185" s="11" t="s">
        <v>226</v>
      </c>
      <c r="C185" s="31">
        <v>992</v>
      </c>
      <c r="D185" s="23" t="s">
        <v>38</v>
      </c>
      <c r="E185" s="23" t="s">
        <v>29</v>
      </c>
      <c r="F185" s="15">
        <v>6230100000</v>
      </c>
      <c r="G185" s="39"/>
      <c r="H185" s="79">
        <f>H186</f>
        <v>17093.900000000001</v>
      </c>
    </row>
    <row r="186" spans="1:8" s="33" customFormat="1" ht="25.5">
      <c r="A186" s="30"/>
      <c r="B186" s="25" t="s">
        <v>51</v>
      </c>
      <c r="C186" s="31">
        <v>992</v>
      </c>
      <c r="D186" s="23" t="s">
        <v>38</v>
      </c>
      <c r="E186" s="23" t="s">
        <v>29</v>
      </c>
      <c r="F186" s="15">
        <v>6230100590</v>
      </c>
      <c r="G186" s="39"/>
      <c r="H186" s="79">
        <f>H187</f>
        <v>17093.900000000001</v>
      </c>
    </row>
    <row r="187" spans="1:8" s="33" customFormat="1">
      <c r="A187" s="30"/>
      <c r="B187" s="11" t="s">
        <v>227</v>
      </c>
      <c r="C187" s="31">
        <v>992</v>
      </c>
      <c r="D187" s="23" t="s">
        <v>38</v>
      </c>
      <c r="E187" s="23" t="s">
        <v>29</v>
      </c>
      <c r="F187" s="15">
        <v>6230100590</v>
      </c>
      <c r="G187" s="39" t="s">
        <v>71</v>
      </c>
      <c r="H187" s="80">
        <v>17093.900000000001</v>
      </c>
    </row>
    <row r="188" spans="1:8" ht="25.5">
      <c r="B188" s="61" t="s">
        <v>291</v>
      </c>
      <c r="C188" s="62">
        <v>992</v>
      </c>
      <c r="D188" s="66" t="s">
        <v>38</v>
      </c>
      <c r="E188" s="66" t="s">
        <v>38</v>
      </c>
      <c r="F188" s="92"/>
      <c r="G188" s="93"/>
      <c r="H188" s="80">
        <f>H189</f>
        <v>59.5</v>
      </c>
    </row>
    <row r="189" spans="1:8" ht="63.75">
      <c r="B189" s="61" t="s">
        <v>292</v>
      </c>
      <c r="C189" s="62">
        <v>992</v>
      </c>
      <c r="D189" s="66" t="s">
        <v>38</v>
      </c>
      <c r="E189" s="66" t="s">
        <v>38</v>
      </c>
      <c r="F189" s="63">
        <v>9100000000</v>
      </c>
      <c r="G189" s="64"/>
      <c r="H189" s="80">
        <f>H190</f>
        <v>59.5</v>
      </c>
    </row>
    <row r="190" spans="1:8" ht="51">
      <c r="B190" s="61" t="s">
        <v>293</v>
      </c>
      <c r="C190" s="62">
        <v>992</v>
      </c>
      <c r="D190" s="66" t="s">
        <v>38</v>
      </c>
      <c r="E190" s="66" t="s">
        <v>38</v>
      </c>
      <c r="F190" s="63">
        <v>9110000000</v>
      </c>
      <c r="G190" s="64"/>
      <c r="H190" s="80">
        <f>H191</f>
        <v>59.5</v>
      </c>
    </row>
    <row r="191" spans="1:8" ht="51">
      <c r="B191" s="61" t="s">
        <v>294</v>
      </c>
      <c r="C191" s="62">
        <v>992</v>
      </c>
      <c r="D191" s="66" t="s">
        <v>38</v>
      </c>
      <c r="E191" s="66" t="s">
        <v>38</v>
      </c>
      <c r="F191" s="63">
        <v>9110010380</v>
      </c>
      <c r="G191" s="64"/>
      <c r="H191" s="80">
        <f>H192</f>
        <v>59.5</v>
      </c>
    </row>
    <row r="192" spans="1:8">
      <c r="B192" s="61" t="s">
        <v>159</v>
      </c>
      <c r="C192" s="62">
        <v>992</v>
      </c>
      <c r="D192" s="66" t="s">
        <v>38</v>
      </c>
      <c r="E192" s="66" t="s">
        <v>38</v>
      </c>
      <c r="F192" s="63">
        <v>9110010380</v>
      </c>
      <c r="G192" s="64">
        <v>540</v>
      </c>
      <c r="H192" s="80">
        <v>59.5</v>
      </c>
    </row>
    <row r="193" spans="1:9" s="33" customFormat="1">
      <c r="A193" s="57"/>
      <c r="B193" s="54" t="s">
        <v>41</v>
      </c>
      <c r="C193" s="31">
        <v>992</v>
      </c>
      <c r="D193" s="51" t="s">
        <v>42</v>
      </c>
      <c r="E193" s="51"/>
      <c r="F193" s="51"/>
      <c r="G193" s="52"/>
      <c r="H193" s="78">
        <f>H194</f>
        <v>140</v>
      </c>
    </row>
    <row r="194" spans="1:9" s="33" customFormat="1">
      <c r="A194" s="4"/>
      <c r="B194" s="55" t="s">
        <v>229</v>
      </c>
      <c r="C194" s="31">
        <v>992</v>
      </c>
      <c r="D194" s="23" t="s">
        <v>42</v>
      </c>
      <c r="E194" s="23" t="s">
        <v>42</v>
      </c>
      <c r="F194" s="23"/>
      <c r="G194" s="24"/>
      <c r="H194" s="79">
        <f>H195</f>
        <v>140</v>
      </c>
    </row>
    <row r="195" spans="1:9" s="33" customFormat="1" ht="25.5">
      <c r="A195" s="4"/>
      <c r="B195" s="55" t="s">
        <v>67</v>
      </c>
      <c r="C195" s="31">
        <v>992</v>
      </c>
      <c r="D195" s="23" t="s">
        <v>42</v>
      </c>
      <c r="E195" s="23" t="s">
        <v>42</v>
      </c>
      <c r="F195" s="24" t="s">
        <v>213</v>
      </c>
      <c r="G195" s="24"/>
      <c r="H195" s="79">
        <f>H197</f>
        <v>140</v>
      </c>
    </row>
    <row r="196" spans="1:9" s="33" customFormat="1" ht="25.5">
      <c r="A196" s="4"/>
      <c r="B196" s="55" t="s">
        <v>188</v>
      </c>
      <c r="C196" s="31">
        <v>992</v>
      </c>
      <c r="D196" s="23" t="s">
        <v>42</v>
      </c>
      <c r="E196" s="23" t="s">
        <v>42</v>
      </c>
      <c r="F196" s="24" t="s">
        <v>214</v>
      </c>
      <c r="G196" s="24"/>
      <c r="H196" s="79">
        <f>H197</f>
        <v>140</v>
      </c>
    </row>
    <row r="197" spans="1:9" s="33" customFormat="1" ht="38.25">
      <c r="A197" s="4"/>
      <c r="B197" s="55" t="s">
        <v>237</v>
      </c>
      <c r="C197" s="31">
        <v>992</v>
      </c>
      <c r="D197" s="23" t="s">
        <v>42</v>
      </c>
      <c r="E197" s="23" t="s">
        <v>42</v>
      </c>
      <c r="F197" s="24" t="s">
        <v>215</v>
      </c>
      <c r="G197" s="24"/>
      <c r="H197" s="79">
        <f>H198</f>
        <v>140</v>
      </c>
    </row>
    <row r="198" spans="1:9" s="33" customFormat="1">
      <c r="A198" s="4"/>
      <c r="B198" s="55" t="s">
        <v>79</v>
      </c>
      <c r="C198" s="31">
        <v>992</v>
      </c>
      <c r="D198" s="23" t="s">
        <v>42</v>
      </c>
      <c r="E198" s="23" t="s">
        <v>42</v>
      </c>
      <c r="F198" s="24" t="s">
        <v>259</v>
      </c>
      <c r="G198" s="24"/>
      <c r="H198" s="79">
        <f>H199</f>
        <v>140</v>
      </c>
    </row>
    <row r="199" spans="1:9" s="33" customFormat="1">
      <c r="A199" s="4"/>
      <c r="B199" s="11" t="s">
        <v>70</v>
      </c>
      <c r="C199" s="31">
        <v>992</v>
      </c>
      <c r="D199" s="23" t="s">
        <v>42</v>
      </c>
      <c r="E199" s="23" t="s">
        <v>42</v>
      </c>
      <c r="F199" s="24" t="s">
        <v>259</v>
      </c>
      <c r="G199" s="24" t="s">
        <v>71</v>
      </c>
      <c r="H199" s="79">
        <v>140</v>
      </c>
    </row>
    <row r="200" spans="1:9" s="33" customFormat="1">
      <c r="A200" s="53"/>
      <c r="B200" s="54" t="s">
        <v>43</v>
      </c>
      <c r="C200" s="31">
        <v>992</v>
      </c>
      <c r="D200" s="51" t="s">
        <v>44</v>
      </c>
      <c r="E200" s="51"/>
      <c r="F200" s="52"/>
      <c r="G200" s="52"/>
      <c r="H200" s="78">
        <f>H201</f>
        <v>13489.599999999999</v>
      </c>
    </row>
    <row r="201" spans="1:9" s="33" customFormat="1">
      <c r="A201" s="4"/>
      <c r="B201" s="55" t="s">
        <v>45</v>
      </c>
      <c r="C201" s="31">
        <v>992</v>
      </c>
      <c r="D201" s="23" t="s">
        <v>44</v>
      </c>
      <c r="E201" s="23" t="s">
        <v>10</v>
      </c>
      <c r="F201" s="24"/>
      <c r="G201" s="24"/>
      <c r="H201" s="79">
        <f>H202+H219+H211</f>
        <v>13489.599999999999</v>
      </c>
    </row>
    <row r="202" spans="1:9" s="33" customFormat="1" ht="38.25">
      <c r="A202" s="4"/>
      <c r="B202" s="11" t="s">
        <v>68</v>
      </c>
      <c r="C202" s="31">
        <v>992</v>
      </c>
      <c r="D202" s="23" t="s">
        <v>44</v>
      </c>
      <c r="E202" s="23" t="s">
        <v>10</v>
      </c>
      <c r="F202" s="24" t="s">
        <v>260</v>
      </c>
      <c r="G202" s="24"/>
      <c r="H202" s="79">
        <f>H203+H207</f>
        <v>9128.4</v>
      </c>
      <c r="I202" s="34"/>
    </row>
    <row r="203" spans="1:9" s="33" customFormat="1" ht="25.5">
      <c r="A203" s="4"/>
      <c r="B203" s="11" t="s">
        <v>69</v>
      </c>
      <c r="C203" s="31">
        <v>992</v>
      </c>
      <c r="D203" s="23" t="s">
        <v>44</v>
      </c>
      <c r="E203" s="23" t="s">
        <v>10</v>
      </c>
      <c r="F203" s="24" t="s">
        <v>261</v>
      </c>
      <c r="G203" s="24"/>
      <c r="H203" s="79">
        <f>H204</f>
        <v>9098.4</v>
      </c>
      <c r="I203" s="34"/>
    </row>
    <row r="204" spans="1:9" s="33" customFormat="1" ht="38.25">
      <c r="A204" s="4"/>
      <c r="B204" s="11" t="s">
        <v>194</v>
      </c>
      <c r="C204" s="31">
        <v>992</v>
      </c>
      <c r="D204" s="23" t="s">
        <v>44</v>
      </c>
      <c r="E204" s="23" t="s">
        <v>10</v>
      </c>
      <c r="F204" s="24" t="s">
        <v>262</v>
      </c>
      <c r="G204" s="24"/>
      <c r="H204" s="79">
        <f>H205</f>
        <v>9098.4</v>
      </c>
      <c r="I204" s="34"/>
    </row>
    <row r="205" spans="1:9" s="33" customFormat="1" ht="25.5">
      <c r="A205" s="4"/>
      <c r="B205" s="48" t="s">
        <v>51</v>
      </c>
      <c r="C205" s="31">
        <v>992</v>
      </c>
      <c r="D205" s="23" t="s">
        <v>44</v>
      </c>
      <c r="E205" s="23" t="s">
        <v>10</v>
      </c>
      <c r="F205" s="24" t="s">
        <v>263</v>
      </c>
      <c r="G205" s="24"/>
      <c r="H205" s="79">
        <f>H206</f>
        <v>9098.4</v>
      </c>
      <c r="I205" s="34"/>
    </row>
    <row r="206" spans="1:9" s="33" customFormat="1">
      <c r="A206" s="4"/>
      <c r="B206" s="11" t="s">
        <v>70</v>
      </c>
      <c r="C206" s="31">
        <v>992</v>
      </c>
      <c r="D206" s="23" t="s">
        <v>44</v>
      </c>
      <c r="E206" s="23" t="s">
        <v>10</v>
      </c>
      <c r="F206" s="24" t="s">
        <v>263</v>
      </c>
      <c r="G206" s="24" t="s">
        <v>71</v>
      </c>
      <c r="H206" s="79">
        <v>9098.4</v>
      </c>
      <c r="I206" s="34"/>
    </row>
    <row r="207" spans="1:9" s="68" customFormat="1">
      <c r="A207" s="4"/>
      <c r="B207" s="11" t="s">
        <v>72</v>
      </c>
      <c r="C207" s="31">
        <v>992</v>
      </c>
      <c r="D207" s="23" t="s">
        <v>44</v>
      </c>
      <c r="E207" s="23" t="s">
        <v>10</v>
      </c>
      <c r="F207" s="24" t="s">
        <v>216</v>
      </c>
      <c r="G207" s="24"/>
      <c r="H207" s="79">
        <f>H208</f>
        <v>30</v>
      </c>
      <c r="I207" s="67"/>
    </row>
    <row r="208" spans="1:9" s="33" customFormat="1">
      <c r="A208" s="4"/>
      <c r="B208" s="11" t="s">
        <v>139</v>
      </c>
      <c r="C208" s="31">
        <v>992</v>
      </c>
      <c r="D208" s="23" t="s">
        <v>44</v>
      </c>
      <c r="E208" s="23" t="s">
        <v>10</v>
      </c>
      <c r="F208" s="24" t="s">
        <v>217</v>
      </c>
      <c r="G208" s="24"/>
      <c r="H208" s="79">
        <f>H210</f>
        <v>30</v>
      </c>
      <c r="I208" s="34"/>
    </row>
    <row r="209" spans="1:9" s="33" customFormat="1" ht="25.5">
      <c r="A209" s="4"/>
      <c r="B209" s="11" t="s">
        <v>46</v>
      </c>
      <c r="C209" s="31">
        <v>992</v>
      </c>
      <c r="D209" s="23" t="s">
        <v>44</v>
      </c>
      <c r="E209" s="23" t="s">
        <v>10</v>
      </c>
      <c r="F209" s="15">
        <v>6420110290</v>
      </c>
      <c r="G209" s="4"/>
      <c r="H209" s="81">
        <f>H210</f>
        <v>30</v>
      </c>
      <c r="I209" s="34"/>
    </row>
    <row r="210" spans="1:9" s="33" customFormat="1">
      <c r="A210" s="4"/>
      <c r="B210" s="11" t="s">
        <v>159</v>
      </c>
      <c r="C210" s="31">
        <v>992</v>
      </c>
      <c r="D210" s="23" t="s">
        <v>44</v>
      </c>
      <c r="E210" s="23" t="s">
        <v>10</v>
      </c>
      <c r="F210" s="15">
        <v>6420110290</v>
      </c>
      <c r="G210" s="24" t="s">
        <v>85</v>
      </c>
      <c r="H210" s="81">
        <v>30</v>
      </c>
      <c r="I210" s="34"/>
    </row>
    <row r="211" spans="1:9" s="33" customFormat="1" ht="63.75">
      <c r="A211" s="4"/>
      <c r="B211" s="11" t="s">
        <v>74</v>
      </c>
      <c r="C211" s="31">
        <v>992</v>
      </c>
      <c r="D211" s="23" t="s">
        <v>44</v>
      </c>
      <c r="E211" s="23" t="s">
        <v>10</v>
      </c>
      <c r="F211" s="15">
        <v>6500000000</v>
      </c>
      <c r="G211" s="24"/>
      <c r="H211" s="81">
        <f>H212</f>
        <v>4061.2</v>
      </c>
      <c r="I211" s="34"/>
    </row>
    <row r="212" spans="1:9" s="33" customFormat="1" ht="51">
      <c r="A212" s="4"/>
      <c r="B212" s="11" t="s">
        <v>190</v>
      </c>
      <c r="C212" s="31">
        <v>992</v>
      </c>
      <c r="D212" s="23" t="s">
        <v>44</v>
      </c>
      <c r="E212" s="23" t="s">
        <v>10</v>
      </c>
      <c r="F212" s="15">
        <v>6510000000</v>
      </c>
      <c r="G212" s="24"/>
      <c r="H212" s="81">
        <f>H213+H216</f>
        <v>4061.2</v>
      </c>
      <c r="I212" s="34"/>
    </row>
    <row r="213" spans="1:9" s="33" customFormat="1">
      <c r="A213" s="4"/>
      <c r="B213" s="11" t="s">
        <v>138</v>
      </c>
      <c r="C213" s="31">
        <v>992</v>
      </c>
      <c r="D213" s="23" t="s">
        <v>44</v>
      </c>
      <c r="E213" s="23" t="s">
        <v>10</v>
      </c>
      <c r="F213" s="15">
        <v>6510100000</v>
      </c>
      <c r="G213" s="24"/>
      <c r="H213" s="81">
        <f>H214</f>
        <v>100</v>
      </c>
      <c r="I213" s="34"/>
    </row>
    <row r="214" spans="1:9" s="33" customFormat="1" ht="25.5">
      <c r="A214" s="4"/>
      <c r="B214" s="11" t="s">
        <v>83</v>
      </c>
      <c r="C214" s="31">
        <v>992</v>
      </c>
      <c r="D214" s="23" t="s">
        <v>44</v>
      </c>
      <c r="E214" s="23" t="s">
        <v>10</v>
      </c>
      <c r="F214" s="15">
        <v>6510110250</v>
      </c>
      <c r="G214" s="24"/>
      <c r="H214" s="81">
        <f>H215</f>
        <v>100</v>
      </c>
      <c r="I214" s="34"/>
    </row>
    <row r="215" spans="1:9" s="33" customFormat="1" ht="25.5">
      <c r="A215" s="4"/>
      <c r="B215" s="11" t="s">
        <v>266</v>
      </c>
      <c r="C215" s="31">
        <v>992</v>
      </c>
      <c r="D215" s="23" t="s">
        <v>44</v>
      </c>
      <c r="E215" s="23" t="s">
        <v>10</v>
      </c>
      <c r="F215" s="15">
        <v>6510110250</v>
      </c>
      <c r="G215" s="24" t="s">
        <v>14</v>
      </c>
      <c r="H215" s="81">
        <v>100</v>
      </c>
      <c r="I215" s="34"/>
    </row>
    <row r="216" spans="1:9" s="33" customFormat="1">
      <c r="A216" s="4"/>
      <c r="B216" s="98"/>
      <c r="C216" s="99">
        <v>992</v>
      </c>
      <c r="D216" s="100" t="s">
        <v>44</v>
      </c>
      <c r="E216" s="100" t="s">
        <v>10</v>
      </c>
      <c r="F216" s="101">
        <v>6510200000</v>
      </c>
      <c r="G216" s="102"/>
      <c r="H216" s="103">
        <f>H217</f>
        <v>3961.2</v>
      </c>
      <c r="I216" s="34"/>
    </row>
    <row r="217" spans="1:9" s="33" customFormat="1">
      <c r="A217" s="4"/>
      <c r="B217" s="98"/>
      <c r="C217" s="99">
        <v>992</v>
      </c>
      <c r="D217" s="100" t="s">
        <v>44</v>
      </c>
      <c r="E217" s="100" t="s">
        <v>10</v>
      </c>
      <c r="F217" s="101" t="s">
        <v>308</v>
      </c>
      <c r="G217" s="102"/>
      <c r="H217" s="103">
        <f>H218</f>
        <v>3961.2</v>
      </c>
      <c r="I217" s="34"/>
    </row>
    <row r="218" spans="1:9" s="33" customFormat="1" ht="25.5">
      <c r="A218" s="4"/>
      <c r="B218" s="11" t="s">
        <v>266</v>
      </c>
      <c r="C218" s="99">
        <v>992</v>
      </c>
      <c r="D218" s="100" t="s">
        <v>44</v>
      </c>
      <c r="E218" s="100" t="s">
        <v>10</v>
      </c>
      <c r="F218" s="101" t="s">
        <v>308</v>
      </c>
      <c r="G218" s="102" t="s">
        <v>14</v>
      </c>
      <c r="H218" s="103">
        <v>3961.2</v>
      </c>
      <c r="I218" s="34"/>
    </row>
    <row r="219" spans="1:9" s="33" customFormat="1" ht="38.25">
      <c r="A219" s="4"/>
      <c r="B219" s="11" t="s">
        <v>73</v>
      </c>
      <c r="C219" s="31">
        <v>992</v>
      </c>
      <c r="D219" s="23" t="s">
        <v>44</v>
      </c>
      <c r="E219" s="23" t="s">
        <v>10</v>
      </c>
      <c r="F219" s="15">
        <v>6600000000</v>
      </c>
      <c r="G219" s="4"/>
      <c r="H219" s="81">
        <f>H222</f>
        <v>300</v>
      </c>
    </row>
    <row r="220" spans="1:9" s="33" customFormat="1" ht="25.5">
      <c r="A220" s="4"/>
      <c r="B220" s="11" t="s">
        <v>193</v>
      </c>
      <c r="C220" s="31">
        <v>992</v>
      </c>
      <c r="D220" s="23" t="s">
        <v>44</v>
      </c>
      <c r="E220" s="23" t="s">
        <v>10</v>
      </c>
      <c r="F220" s="15">
        <v>6610000000</v>
      </c>
      <c r="G220" s="4"/>
      <c r="H220" s="81">
        <f>H221</f>
        <v>300</v>
      </c>
      <c r="I220" s="34"/>
    </row>
    <row r="221" spans="1:9" s="33" customFormat="1" ht="25.5">
      <c r="A221" s="4"/>
      <c r="B221" s="11" t="s">
        <v>140</v>
      </c>
      <c r="C221" s="31">
        <v>992</v>
      </c>
      <c r="D221" s="23" t="s">
        <v>44</v>
      </c>
      <c r="E221" s="23" t="s">
        <v>10</v>
      </c>
      <c r="F221" s="15">
        <v>6610100000</v>
      </c>
      <c r="G221" s="4"/>
      <c r="H221" s="81">
        <f>H222</f>
        <v>300</v>
      </c>
      <c r="I221" s="34"/>
    </row>
    <row r="222" spans="1:9" s="33" customFormat="1">
      <c r="A222" s="4"/>
      <c r="B222" s="11" t="s">
        <v>78</v>
      </c>
      <c r="C222" s="31">
        <v>992</v>
      </c>
      <c r="D222" s="23" t="s">
        <v>44</v>
      </c>
      <c r="E222" s="23" t="s">
        <v>10</v>
      </c>
      <c r="F222" s="15">
        <v>6610110060</v>
      </c>
      <c r="G222" s="4"/>
      <c r="H222" s="81">
        <f>H223</f>
        <v>300</v>
      </c>
      <c r="I222" s="34"/>
    </row>
    <row r="223" spans="1:9" s="33" customFormat="1">
      <c r="A223" s="4"/>
      <c r="B223" s="11" t="s">
        <v>70</v>
      </c>
      <c r="C223" s="31">
        <v>992</v>
      </c>
      <c r="D223" s="23" t="s">
        <v>44</v>
      </c>
      <c r="E223" s="23" t="s">
        <v>10</v>
      </c>
      <c r="F223" s="15">
        <v>6610110060</v>
      </c>
      <c r="G223" s="4">
        <v>610</v>
      </c>
      <c r="H223" s="81">
        <v>300</v>
      </c>
      <c r="I223" s="34"/>
    </row>
    <row r="224" spans="1:9" s="33" customFormat="1">
      <c r="A224" s="53"/>
      <c r="B224" s="54" t="s">
        <v>101</v>
      </c>
      <c r="C224" s="37">
        <v>992</v>
      </c>
      <c r="D224" s="51" t="s">
        <v>102</v>
      </c>
      <c r="E224" s="51"/>
      <c r="F224" s="15"/>
      <c r="G224" s="52"/>
      <c r="H224" s="78">
        <f>H225</f>
        <v>108</v>
      </c>
      <c r="I224" s="34"/>
    </row>
    <row r="225" spans="1:9" s="33" customFormat="1">
      <c r="A225" s="4"/>
      <c r="B225" s="11" t="s">
        <v>103</v>
      </c>
      <c r="C225" s="31">
        <v>992</v>
      </c>
      <c r="D225" s="23" t="s">
        <v>102</v>
      </c>
      <c r="E225" s="23" t="s">
        <v>10</v>
      </c>
      <c r="F225" s="15"/>
      <c r="G225" s="24"/>
      <c r="H225" s="81">
        <f>H226</f>
        <v>108</v>
      </c>
      <c r="I225" s="34"/>
    </row>
    <row r="226" spans="1:9" s="33" customFormat="1" ht="63.75">
      <c r="A226" s="4"/>
      <c r="B226" s="11" t="s">
        <v>110</v>
      </c>
      <c r="C226" s="31">
        <v>992</v>
      </c>
      <c r="D226" s="23" t="s">
        <v>102</v>
      </c>
      <c r="E226" s="23" t="s">
        <v>10</v>
      </c>
      <c r="F226" s="15">
        <v>6700000000</v>
      </c>
      <c r="G226" s="24"/>
      <c r="H226" s="81">
        <f>H228</f>
        <v>108</v>
      </c>
    </row>
    <row r="227" spans="1:9" s="33" customFormat="1">
      <c r="A227" s="4"/>
      <c r="B227" s="11" t="s">
        <v>191</v>
      </c>
      <c r="C227" s="31">
        <v>992</v>
      </c>
      <c r="D227" s="23" t="s">
        <v>102</v>
      </c>
      <c r="E227" s="23" t="s">
        <v>10</v>
      </c>
      <c r="F227" s="15">
        <v>6710000000</v>
      </c>
      <c r="G227" s="24"/>
      <c r="H227" s="81">
        <f>H228</f>
        <v>108</v>
      </c>
    </row>
    <row r="228" spans="1:9" s="33" customFormat="1" ht="25.5">
      <c r="A228" s="4"/>
      <c r="B228" s="11" t="s">
        <v>137</v>
      </c>
      <c r="C228" s="31">
        <v>992</v>
      </c>
      <c r="D228" s="23" t="s">
        <v>102</v>
      </c>
      <c r="E228" s="23" t="s">
        <v>10</v>
      </c>
      <c r="F228" s="15">
        <v>6710100000</v>
      </c>
      <c r="G228" s="24"/>
      <c r="H228" s="81">
        <f>H229</f>
        <v>108</v>
      </c>
    </row>
    <row r="229" spans="1:9" s="33" customFormat="1">
      <c r="A229" s="4"/>
      <c r="B229" s="11" t="s">
        <v>104</v>
      </c>
      <c r="C229" s="31">
        <v>992</v>
      </c>
      <c r="D229" s="23" t="s">
        <v>102</v>
      </c>
      <c r="E229" s="23" t="s">
        <v>10</v>
      </c>
      <c r="F229" s="15">
        <v>6710110170</v>
      </c>
      <c r="G229" s="24"/>
      <c r="H229" s="81">
        <f>H230</f>
        <v>108</v>
      </c>
    </row>
    <row r="230" spans="1:9" s="33" customFormat="1">
      <c r="A230" s="4"/>
      <c r="B230" s="11" t="s">
        <v>107</v>
      </c>
      <c r="C230" s="31">
        <v>992</v>
      </c>
      <c r="D230" s="23" t="s">
        <v>102</v>
      </c>
      <c r="E230" s="23" t="s">
        <v>10</v>
      </c>
      <c r="F230" s="15">
        <v>6710110170</v>
      </c>
      <c r="G230" s="24" t="s">
        <v>106</v>
      </c>
      <c r="H230" s="81">
        <v>108</v>
      </c>
    </row>
    <row r="231" spans="1:9" s="33" customFormat="1">
      <c r="A231" s="53"/>
      <c r="B231" s="54" t="s">
        <v>47</v>
      </c>
      <c r="C231" s="37">
        <v>992</v>
      </c>
      <c r="D231" s="51" t="s">
        <v>21</v>
      </c>
      <c r="E231" s="51"/>
      <c r="F231" s="15"/>
      <c r="G231" s="52"/>
      <c r="H231" s="78">
        <f>H237+H232</f>
        <v>506.6</v>
      </c>
    </row>
    <row r="232" spans="1:9" s="33" customFormat="1">
      <c r="A232" s="53"/>
      <c r="B232" s="55" t="s">
        <v>252</v>
      </c>
      <c r="C232" s="31">
        <v>992</v>
      </c>
      <c r="D232" s="23" t="s">
        <v>21</v>
      </c>
      <c r="E232" s="23" t="s">
        <v>10</v>
      </c>
      <c r="F232" s="15"/>
      <c r="G232" s="24"/>
      <c r="H232" s="79">
        <f>H233</f>
        <v>406.6</v>
      </c>
    </row>
    <row r="233" spans="1:9" s="33" customFormat="1" ht="38.25">
      <c r="A233" s="53"/>
      <c r="B233" s="76" t="s">
        <v>253</v>
      </c>
      <c r="C233" s="31">
        <v>992</v>
      </c>
      <c r="D233" s="23" t="s">
        <v>21</v>
      </c>
      <c r="E233" s="23" t="s">
        <v>10</v>
      </c>
      <c r="F233" s="63">
        <v>9200000000</v>
      </c>
      <c r="G233" s="24"/>
      <c r="H233" s="85">
        <f>H234</f>
        <v>406.6</v>
      </c>
    </row>
    <row r="234" spans="1:9" s="33" customFormat="1" ht="38.25">
      <c r="A234" s="53"/>
      <c r="B234" s="76" t="s">
        <v>254</v>
      </c>
      <c r="C234" s="31">
        <v>992</v>
      </c>
      <c r="D234" s="23" t="s">
        <v>21</v>
      </c>
      <c r="E234" s="23" t="s">
        <v>10</v>
      </c>
      <c r="F234" s="63">
        <v>9210000000</v>
      </c>
      <c r="G234" s="24"/>
      <c r="H234" s="85">
        <f>H235</f>
        <v>406.6</v>
      </c>
    </row>
    <row r="235" spans="1:9" s="33" customFormat="1" ht="25.5">
      <c r="A235" s="53"/>
      <c r="B235" s="60" t="s">
        <v>298</v>
      </c>
      <c r="C235" s="31">
        <v>992</v>
      </c>
      <c r="D235" s="23" t="s">
        <v>21</v>
      </c>
      <c r="E235" s="23" t="s">
        <v>10</v>
      </c>
      <c r="F235" s="63">
        <v>9210010360</v>
      </c>
      <c r="G235" s="24"/>
      <c r="H235" s="85">
        <f>H236</f>
        <v>406.6</v>
      </c>
    </row>
    <row r="236" spans="1:9" s="33" customFormat="1">
      <c r="A236" s="53"/>
      <c r="B236" s="11" t="s">
        <v>159</v>
      </c>
      <c r="C236" s="31">
        <v>992</v>
      </c>
      <c r="D236" s="23" t="s">
        <v>21</v>
      </c>
      <c r="E236" s="23" t="s">
        <v>10</v>
      </c>
      <c r="F236" s="63">
        <v>9210010360</v>
      </c>
      <c r="G236" s="24">
        <v>540</v>
      </c>
      <c r="H236" s="85">
        <v>406.6</v>
      </c>
    </row>
    <row r="237" spans="1:9" s="33" customFormat="1">
      <c r="A237" s="4"/>
      <c r="B237" s="55" t="s">
        <v>234</v>
      </c>
      <c r="C237" s="31">
        <v>992</v>
      </c>
      <c r="D237" s="23" t="s">
        <v>21</v>
      </c>
      <c r="E237" s="23" t="s">
        <v>12</v>
      </c>
      <c r="F237" s="15"/>
      <c r="G237" s="24"/>
      <c r="H237" s="80">
        <f>H238+H243</f>
        <v>100</v>
      </c>
    </row>
    <row r="238" spans="1:9" s="33" customFormat="1" ht="38.25">
      <c r="A238" s="4"/>
      <c r="B238" s="55" t="s">
        <v>75</v>
      </c>
      <c r="C238" s="31">
        <v>992</v>
      </c>
      <c r="D238" s="23" t="s">
        <v>21</v>
      </c>
      <c r="E238" s="23" t="s">
        <v>12</v>
      </c>
      <c r="F238" s="15">
        <v>6800000000</v>
      </c>
      <c r="G238" s="24"/>
      <c r="H238" s="80">
        <f>H240</f>
        <v>100</v>
      </c>
    </row>
    <row r="239" spans="1:9" s="33" customFormat="1" ht="38.25">
      <c r="A239" s="4"/>
      <c r="B239" s="55" t="s">
        <v>192</v>
      </c>
      <c r="C239" s="31">
        <v>992</v>
      </c>
      <c r="D239" s="23" t="s">
        <v>21</v>
      </c>
      <c r="E239" s="23" t="s">
        <v>12</v>
      </c>
      <c r="F239" s="15">
        <v>6810000000</v>
      </c>
      <c r="G239" s="24"/>
      <c r="H239" s="80">
        <f>H240</f>
        <v>100</v>
      </c>
    </row>
    <row r="240" spans="1:9" s="33" customFormat="1" ht="25.5">
      <c r="A240" s="4"/>
      <c r="B240" s="55" t="s">
        <v>143</v>
      </c>
      <c r="C240" s="31">
        <v>992</v>
      </c>
      <c r="D240" s="23" t="s">
        <v>21</v>
      </c>
      <c r="E240" s="23" t="s">
        <v>12</v>
      </c>
      <c r="F240" s="15">
        <v>6810100000</v>
      </c>
      <c r="G240" s="24"/>
      <c r="H240" s="80">
        <f>H241</f>
        <v>100</v>
      </c>
    </row>
    <row r="241" spans="1:8" s="33" customFormat="1" ht="25.5">
      <c r="A241" s="4"/>
      <c r="B241" s="55" t="s">
        <v>76</v>
      </c>
      <c r="C241" s="31">
        <v>992</v>
      </c>
      <c r="D241" s="23" t="s">
        <v>21</v>
      </c>
      <c r="E241" s="23" t="s">
        <v>12</v>
      </c>
      <c r="F241" s="15">
        <v>6810110280</v>
      </c>
      <c r="G241" s="24"/>
      <c r="H241" s="80">
        <f>H242</f>
        <v>100</v>
      </c>
    </row>
    <row r="242" spans="1:8" s="33" customFormat="1" ht="25.5">
      <c r="A242" s="4"/>
      <c r="B242" s="11" t="s">
        <v>266</v>
      </c>
      <c r="C242" s="31">
        <v>992</v>
      </c>
      <c r="D242" s="23" t="s">
        <v>21</v>
      </c>
      <c r="E242" s="23" t="s">
        <v>12</v>
      </c>
      <c r="F242" s="15">
        <v>6810110280</v>
      </c>
      <c r="G242" s="24" t="s">
        <v>14</v>
      </c>
      <c r="H242" s="80">
        <v>100</v>
      </c>
    </row>
    <row r="243" spans="1:8">
      <c r="A243" s="72"/>
      <c r="B243" s="72"/>
      <c r="D243" s="73"/>
      <c r="E243" s="73"/>
      <c r="F243" s="73"/>
      <c r="G243" s="72"/>
      <c r="H243" s="90"/>
    </row>
    <row r="244" spans="1:8">
      <c r="A244" s="72"/>
      <c r="B244" s="72"/>
      <c r="D244" s="73"/>
      <c r="E244" s="73"/>
      <c r="F244" s="73"/>
      <c r="G244" s="72"/>
      <c r="H244" s="90"/>
    </row>
    <row r="245" spans="1:8" ht="15.75">
      <c r="A245"/>
      <c r="B245" s="104" t="s">
        <v>244</v>
      </c>
      <c r="C245" s="104"/>
      <c r="D245" s="104"/>
      <c r="E245" s="104"/>
      <c r="F245" s="104"/>
      <c r="G245" s="104"/>
      <c r="H245" s="104"/>
    </row>
    <row r="246" spans="1:8" ht="15.75">
      <c r="A246"/>
      <c r="B246" s="104" t="s">
        <v>264</v>
      </c>
      <c r="C246" s="104"/>
      <c r="D246" s="104"/>
      <c r="E246" s="104"/>
      <c r="F246" s="104"/>
      <c r="G246" s="104"/>
      <c r="H246" s="104"/>
    </row>
    <row r="247" spans="1:8">
      <c r="A247" s="72"/>
      <c r="B247" s="72"/>
      <c r="D247" s="73"/>
      <c r="E247" s="73"/>
      <c r="F247" s="73"/>
      <c r="G247" s="72"/>
      <c r="H247" s="90"/>
    </row>
  </sheetData>
  <mergeCells count="4">
    <mergeCell ref="B245:H245"/>
    <mergeCell ref="B246:H246"/>
    <mergeCell ref="G8:H8"/>
    <mergeCell ref="A7:H7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88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2023-10-26T08:40:23Z</cp:lastPrinted>
  <dcterms:created xsi:type="dcterms:W3CDTF">1996-10-08T23:32:33Z</dcterms:created>
  <dcterms:modified xsi:type="dcterms:W3CDTF">2023-12-01T10:43:13Z</dcterms:modified>
</cp:coreProperties>
</file>